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987230090\"/>
    </mc:Choice>
  </mc:AlternateContent>
  <xr:revisionPtr revIDLastSave="0" documentId="13_ncr:1_{95721B39-8F8B-494E-8A3E-03A56D4F8B39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Tabelle 8" sheetId="4" r:id="rId1"/>
  </sheets>
  <definedNames>
    <definedName name="_xlnm.Print_Area" localSheetId="0">'Tabelle 8'!$A$1:$N$37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F9" i="4"/>
  <c r="G9" i="4"/>
</calcChain>
</file>

<file path=xl/sharedStrings.xml><?xml version="1.0" encoding="utf-8"?>
<sst xmlns="http://schemas.openxmlformats.org/spreadsheetml/2006/main" count="69" uniqueCount="43">
  <si>
    <t>Produkt</t>
  </si>
  <si>
    <t>Kartoffeln</t>
  </si>
  <si>
    <t>1990/92</t>
  </si>
  <si>
    <t>Saatgut</t>
  </si>
  <si>
    <t>Frischverfütterung</t>
  </si>
  <si>
    <t>t</t>
  </si>
  <si>
    <t>Quellen:</t>
  </si>
  <si>
    <t>Schweizer Mostäpfel und -birnen</t>
  </si>
  <si>
    <t>(Verarbeitung in gewerblichen Mostereien)</t>
  </si>
  <si>
    <t>Mostobst-Menge für Rohsaft</t>
  </si>
  <si>
    <t>Obst eingemaischt</t>
  </si>
  <si>
    <t>Spirituosenerzeugung</t>
  </si>
  <si>
    <t>aus Schweizer Äpfel und Birnen</t>
  </si>
  <si>
    <t>aus Schweizer Kirschen und Zwetschgen</t>
  </si>
  <si>
    <t>Sauerkraut (Einschneidekabis)</t>
  </si>
  <si>
    <t>Speisekartoffeln</t>
  </si>
  <si>
    <t>Verwertung der Ernte im Pflanzenbau</t>
  </si>
  <si>
    <t xml:space="preserve"> Obstwein zur Herstellung von Obstbrand</t>
  </si>
  <si>
    <t xml:space="preserve"> Konzentratsaft</t>
  </si>
  <si>
    <t xml:space="preserve"> Andere Säfte (inkl. Essig)</t>
  </si>
  <si>
    <t>Kartoffeln: swisspatat</t>
  </si>
  <si>
    <t>Verarbeitungsgemüse: Schweizerische Zentralstelle für Gemüsebau und Spezialkulturen</t>
  </si>
  <si>
    <t>Schweizer Frischgemüse zur Verabeitung</t>
  </si>
  <si>
    <t>Veredelungskartoffeln</t>
  </si>
  <si>
    <t>1 Durchschnitt der Jahre 1990/93</t>
  </si>
  <si>
    <t>Hauptprodukte (Bohnen, Erbsen, Pariser- / Baby-Karotten, Spinat)</t>
  </si>
  <si>
    <t>Übrige Verarbeitungsgemüse</t>
  </si>
  <si>
    <t>2 provisorisch</t>
  </si>
  <si>
    <t>Export</t>
  </si>
  <si>
    <t>Covid-Lager</t>
  </si>
  <si>
    <t>Mostobst: BLW; Spirituosen: Bundesamt für Zoll und Grenzsicherheit BAZG</t>
  </si>
  <si>
    <t xml:space="preserve"> 382 000</t>
  </si>
  <si>
    <t xml:space="preserve"> 150 100</t>
  </si>
  <si>
    <t xml:space="preserve"> 145 600</t>
  </si>
  <si>
    <t xml:space="preserve"> 18 900</t>
  </si>
  <si>
    <t xml:space="preserve"> 56 600</t>
  </si>
  <si>
    <t xml:space="preserve"> 10 800</t>
  </si>
  <si>
    <t xml:space="preserve"> 360 000</t>
  </si>
  <si>
    <t xml:space="preserve"> 151 700</t>
  </si>
  <si>
    <t xml:space="preserve"> 160 900</t>
  </si>
  <si>
    <t xml:space="preserve"> 16 400</t>
  </si>
  <si>
    <t xml:space="preserve"> 19 800</t>
  </si>
  <si>
    <t xml:space="preserve"> Frisch ab Presse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</si>
</sst>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##\ ###\ ##0&quot; (1)&quot;"/>
    <numFmt numFmtId="166" formatCode="###\ ###\ ##0&quot; (2)&quot;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indexed="12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9E8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2" fontId="9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indent="1"/>
    </xf>
    <xf numFmtId="164" fontId="8" fillId="0" borderId="4" xfId="0" applyNumberFormat="1" applyFont="1" applyBorder="1"/>
    <xf numFmtId="164" fontId="8" fillId="0" borderId="2" xfId="0" applyNumberFormat="1" applyFont="1" applyBorder="1"/>
    <xf numFmtId="164" fontId="8" fillId="0" borderId="2" xfId="0" quotePrefix="1" applyNumberFormat="1" applyFont="1" applyBorder="1" applyAlignment="1">
      <alignment horizontal="right"/>
    </xf>
    <xf numFmtId="164" fontId="8" fillId="0" borderId="2" xfId="0" quotePrefix="1" applyNumberFormat="1" applyFont="1" applyBorder="1"/>
    <xf numFmtId="164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0" fontId="7" fillId="3" borderId="2" xfId="0" applyFont="1" applyFill="1" applyBorder="1"/>
    <xf numFmtId="164" fontId="8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7" fillId="3" borderId="3" xfId="0" applyFont="1" applyFill="1" applyBorder="1"/>
    <xf numFmtId="164" fontId="8" fillId="3" borderId="3" xfId="0" applyNumberFormat="1" applyFont="1" applyFill="1" applyBorder="1"/>
    <xf numFmtId="164" fontId="8" fillId="3" borderId="3" xfId="0" applyNumberFormat="1" applyFont="1" applyFill="1" applyBorder="1" applyAlignment="1">
      <alignment horizontal="right"/>
    </xf>
    <xf numFmtId="2" fontId="9" fillId="3" borderId="3" xfId="0" applyNumberFormat="1" applyFont="1" applyFill="1" applyBorder="1" applyAlignment="1">
      <alignment horizontal="right"/>
    </xf>
    <xf numFmtId="0" fontId="7" fillId="3" borderId="1" xfId="0" applyFont="1" applyFill="1" applyBorder="1"/>
    <xf numFmtId="165" fontId="7" fillId="3" borderId="1" xfId="0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  <xf numFmtId="0" fontId="11" fillId="0" borderId="0" xfId="0" applyFont="1"/>
  </cellXfs>
  <cellStyles count="2">
    <cellStyle name="Komma 10 2 5 2 2" xfId="1" xr:uid="{ACBD82A3-46A3-4EE8-859C-498208F033F8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3"/>
  <sheetViews>
    <sheetView showGridLines="0" tabSelected="1" zoomScale="115" zoomScaleNormal="115" zoomScaleSheetLayoutView="100" workbookViewId="0">
      <pane xSplit="2" ySplit="9" topLeftCell="X10" activePane="bottomRight" state="frozen"/>
      <selection pane="topRight" activeCell="C1" sqref="C1"/>
      <selection pane="bottomLeft" activeCell="A10" sqref="A10"/>
      <selection pane="bottomRight" activeCell="X22" sqref="X22:AA23"/>
    </sheetView>
  </sheetViews>
  <sheetFormatPr baseColWidth="10" defaultRowHeight="12.75" x14ac:dyDescent="0.2"/>
  <cols>
    <col min="1" max="1" width="52.85546875" customWidth="1"/>
    <col min="2" max="18" width="11.85546875" customWidth="1"/>
  </cols>
  <sheetData>
    <row r="1" spans="1:27" s="4" customFormat="1" ht="20.100000000000001" customHeight="1" x14ac:dyDescent="0.2">
      <c r="A1" s="8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7" s="7" customFormat="1" ht="12" customHeight="1" x14ac:dyDescent="0.2">
      <c r="A2" s="27" t="s">
        <v>0</v>
      </c>
      <c r="B2" s="28" t="s">
        <v>2</v>
      </c>
      <c r="C2" s="28">
        <v>2000</v>
      </c>
      <c r="D2" s="28">
        <v>2001</v>
      </c>
      <c r="E2" s="28">
        <v>2002</v>
      </c>
      <c r="F2" s="28">
        <v>2003</v>
      </c>
      <c r="G2" s="28">
        <v>2004</v>
      </c>
      <c r="H2" s="28">
        <v>2005</v>
      </c>
      <c r="I2" s="28">
        <v>2006</v>
      </c>
      <c r="J2" s="28">
        <v>2007</v>
      </c>
      <c r="K2" s="28">
        <v>2008</v>
      </c>
      <c r="L2" s="28">
        <v>2009</v>
      </c>
      <c r="M2" s="28">
        <v>2010</v>
      </c>
      <c r="N2" s="28">
        <v>2011</v>
      </c>
      <c r="O2" s="28">
        <v>2012</v>
      </c>
      <c r="P2" s="28">
        <v>2013</v>
      </c>
      <c r="Q2" s="28">
        <v>2014</v>
      </c>
      <c r="R2" s="28">
        <v>2015</v>
      </c>
      <c r="S2" s="28">
        <v>2016</v>
      </c>
      <c r="T2" s="28">
        <v>2017</v>
      </c>
      <c r="U2" s="28">
        <v>2018</v>
      </c>
      <c r="V2" s="28">
        <v>2019</v>
      </c>
      <c r="W2" s="28">
        <v>2020</v>
      </c>
      <c r="X2" s="28">
        <v>2021</v>
      </c>
      <c r="Y2" s="28">
        <v>2022</v>
      </c>
      <c r="Z2" s="28">
        <v>2023</v>
      </c>
      <c r="AA2" s="28">
        <v>2024</v>
      </c>
    </row>
    <row r="3" spans="1:27" s="7" customFormat="1" ht="12" customHeight="1" x14ac:dyDescent="0.2">
      <c r="A3" s="29"/>
      <c r="B3" s="30" t="s">
        <v>5</v>
      </c>
      <c r="C3" s="30" t="s">
        <v>5</v>
      </c>
      <c r="D3" s="30" t="s">
        <v>5</v>
      </c>
      <c r="E3" s="30" t="s">
        <v>5</v>
      </c>
      <c r="F3" s="30" t="s">
        <v>5</v>
      </c>
      <c r="G3" s="30" t="s">
        <v>5</v>
      </c>
      <c r="H3" s="30" t="s">
        <v>5</v>
      </c>
      <c r="I3" s="30" t="s">
        <v>5</v>
      </c>
      <c r="J3" s="30" t="s">
        <v>5</v>
      </c>
      <c r="K3" s="30" t="s">
        <v>5</v>
      </c>
      <c r="L3" s="30" t="s">
        <v>5</v>
      </c>
      <c r="M3" s="30" t="s">
        <v>5</v>
      </c>
      <c r="N3" s="30" t="s">
        <v>5</v>
      </c>
      <c r="O3" s="30" t="s">
        <v>5</v>
      </c>
      <c r="P3" s="30" t="s">
        <v>5</v>
      </c>
      <c r="Q3" s="30" t="s">
        <v>5</v>
      </c>
      <c r="R3" s="30" t="s">
        <v>5</v>
      </c>
      <c r="S3" s="30" t="s">
        <v>5</v>
      </c>
      <c r="T3" s="30" t="s">
        <v>5</v>
      </c>
      <c r="U3" s="30" t="s">
        <v>5</v>
      </c>
      <c r="V3" s="30" t="s">
        <v>5</v>
      </c>
      <c r="W3" s="30" t="s">
        <v>5</v>
      </c>
      <c r="X3" s="30" t="s">
        <v>5</v>
      </c>
      <c r="Y3" s="30" t="s">
        <v>5</v>
      </c>
      <c r="Z3" s="30" t="s">
        <v>5</v>
      </c>
      <c r="AA3" s="30" t="s">
        <v>5</v>
      </c>
    </row>
    <row r="4" spans="1:27" s="7" customFormat="1" ht="12" customHeight="1" x14ac:dyDescent="0.2">
      <c r="A4" s="11"/>
      <c r="B4" s="12"/>
      <c r="C4" s="13"/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7" customFormat="1" ht="12" customHeight="1" x14ac:dyDescent="0.2">
      <c r="A5" s="31" t="s">
        <v>1</v>
      </c>
      <c r="B5" s="32"/>
      <c r="C5" s="32"/>
      <c r="D5" s="32"/>
      <c r="E5" s="32"/>
      <c r="F5" s="33"/>
      <c r="G5" s="33"/>
      <c r="H5" s="33"/>
      <c r="I5" s="33"/>
      <c r="J5" s="33"/>
      <c r="K5" s="34">
        <v>473400</v>
      </c>
      <c r="L5" s="34">
        <v>521000</v>
      </c>
      <c r="M5" s="34">
        <v>421000</v>
      </c>
      <c r="N5" s="34">
        <v>515000</v>
      </c>
      <c r="O5" s="34">
        <v>447000</v>
      </c>
      <c r="P5" s="34">
        <v>363800</v>
      </c>
      <c r="Q5" s="34">
        <v>504000</v>
      </c>
      <c r="R5" s="34">
        <v>389100</v>
      </c>
      <c r="S5" s="34">
        <v>376000</v>
      </c>
      <c r="T5" s="34">
        <v>461100</v>
      </c>
      <c r="U5" s="34">
        <v>447600</v>
      </c>
      <c r="V5" s="34">
        <v>413900</v>
      </c>
      <c r="W5" s="34">
        <v>488600</v>
      </c>
      <c r="X5" s="34">
        <v>342800</v>
      </c>
      <c r="Y5" s="34" t="s">
        <v>31</v>
      </c>
      <c r="Z5" s="34" t="s">
        <v>37</v>
      </c>
      <c r="AA5" s="34">
        <v>371500</v>
      </c>
    </row>
    <row r="6" spans="1:27" s="7" customFormat="1" ht="12" customHeight="1" x14ac:dyDescent="0.2">
      <c r="A6" s="11" t="s">
        <v>15</v>
      </c>
      <c r="B6" s="12">
        <v>285300</v>
      </c>
      <c r="C6" s="15">
        <v>167400</v>
      </c>
      <c r="D6" s="15">
        <v>173500</v>
      </c>
      <c r="E6" s="15">
        <v>167400</v>
      </c>
      <c r="F6" s="15">
        <v>162800</v>
      </c>
      <c r="G6" s="15">
        <v>162800</v>
      </c>
      <c r="H6" s="15">
        <v>166200</v>
      </c>
      <c r="I6" s="15">
        <v>160200</v>
      </c>
      <c r="J6" s="15">
        <v>164900</v>
      </c>
      <c r="K6" s="15">
        <v>185200</v>
      </c>
      <c r="L6" s="15">
        <v>187600</v>
      </c>
      <c r="M6" s="15">
        <v>183000</v>
      </c>
      <c r="N6" s="15">
        <v>181900</v>
      </c>
      <c r="O6" s="15">
        <v>185800</v>
      </c>
      <c r="P6" s="15">
        <v>174700</v>
      </c>
      <c r="Q6" s="15">
        <v>175100</v>
      </c>
      <c r="R6" s="15">
        <v>156300</v>
      </c>
      <c r="S6" s="15">
        <v>152900</v>
      </c>
      <c r="T6" s="15">
        <v>175700</v>
      </c>
      <c r="U6" s="15">
        <v>172000</v>
      </c>
      <c r="V6" s="15">
        <v>197700</v>
      </c>
      <c r="W6" s="15">
        <v>192500</v>
      </c>
      <c r="X6" s="15">
        <v>156700</v>
      </c>
      <c r="Y6" s="15" t="s">
        <v>32</v>
      </c>
      <c r="Z6" s="15" t="s">
        <v>38</v>
      </c>
      <c r="AA6" s="15">
        <v>158800</v>
      </c>
    </row>
    <row r="7" spans="1:27" s="7" customFormat="1" ht="12" customHeight="1" x14ac:dyDescent="0.2">
      <c r="A7" s="11" t="s">
        <v>23</v>
      </c>
      <c r="B7" s="12">
        <v>114700</v>
      </c>
      <c r="C7" s="15">
        <v>120900</v>
      </c>
      <c r="D7" s="15">
        <v>130200</v>
      </c>
      <c r="E7" s="15">
        <v>131400</v>
      </c>
      <c r="F7" s="15">
        <v>116100</v>
      </c>
      <c r="G7" s="15">
        <v>126700</v>
      </c>
      <c r="H7" s="12">
        <v>133200</v>
      </c>
      <c r="I7" s="12">
        <v>114741</v>
      </c>
      <c r="J7" s="15">
        <v>125600</v>
      </c>
      <c r="K7" s="15">
        <v>156100</v>
      </c>
      <c r="L7" s="15">
        <v>148100</v>
      </c>
      <c r="M7" s="15">
        <v>154000</v>
      </c>
      <c r="N7" s="15">
        <v>159400</v>
      </c>
      <c r="O7" s="15">
        <v>163800</v>
      </c>
      <c r="P7" s="15">
        <v>146500</v>
      </c>
      <c r="Q7" s="15">
        <v>150900</v>
      </c>
      <c r="R7" s="15">
        <v>141000</v>
      </c>
      <c r="S7" s="15">
        <v>119300</v>
      </c>
      <c r="T7" s="15">
        <v>140100</v>
      </c>
      <c r="U7" s="15">
        <v>158800</v>
      </c>
      <c r="V7" s="15">
        <v>154700</v>
      </c>
      <c r="W7" s="15">
        <v>161000</v>
      </c>
      <c r="X7" s="15">
        <v>134400</v>
      </c>
      <c r="Y7" s="15" t="s">
        <v>33</v>
      </c>
      <c r="Z7" s="15" t="s">
        <v>39</v>
      </c>
      <c r="AA7" s="15">
        <v>146400</v>
      </c>
    </row>
    <row r="8" spans="1:27" s="7" customFormat="1" ht="12" customHeight="1" x14ac:dyDescent="0.2">
      <c r="A8" s="11" t="s">
        <v>3</v>
      </c>
      <c r="B8" s="12">
        <v>35933.333333333336</v>
      </c>
      <c r="C8" s="15">
        <v>29400</v>
      </c>
      <c r="D8" s="15">
        <v>27100</v>
      </c>
      <c r="E8" s="15">
        <v>28400</v>
      </c>
      <c r="F8" s="15">
        <v>26700</v>
      </c>
      <c r="G8" s="15">
        <v>27500</v>
      </c>
      <c r="H8" s="15">
        <v>24700</v>
      </c>
      <c r="I8" s="15">
        <v>29110</v>
      </c>
      <c r="J8" s="15">
        <v>25100</v>
      </c>
      <c r="K8" s="15">
        <v>24500</v>
      </c>
      <c r="L8" s="15">
        <v>24400</v>
      </c>
      <c r="M8" s="15">
        <v>24000</v>
      </c>
      <c r="N8" s="15">
        <v>24000</v>
      </c>
      <c r="O8" s="15">
        <v>27800</v>
      </c>
      <c r="P8" s="15">
        <v>21000</v>
      </c>
      <c r="Q8" s="15">
        <v>23100</v>
      </c>
      <c r="R8" s="15">
        <v>20100</v>
      </c>
      <c r="S8" s="15">
        <v>19700</v>
      </c>
      <c r="T8" s="15">
        <v>22200</v>
      </c>
      <c r="U8" s="15">
        <v>23400</v>
      </c>
      <c r="V8" s="15">
        <v>20600</v>
      </c>
      <c r="W8" s="15">
        <v>22700</v>
      </c>
      <c r="X8" s="15">
        <v>20000</v>
      </c>
      <c r="Y8" s="15" t="s">
        <v>34</v>
      </c>
      <c r="Z8" s="15" t="s">
        <v>40</v>
      </c>
      <c r="AA8" s="15">
        <v>19500</v>
      </c>
    </row>
    <row r="9" spans="1:27" s="7" customFormat="1" ht="12" customHeight="1" x14ac:dyDescent="0.2">
      <c r="A9" s="11" t="s">
        <v>4</v>
      </c>
      <c r="B9" s="12">
        <v>225966.66666666666</v>
      </c>
      <c r="C9" s="15">
        <v>191700</v>
      </c>
      <c r="D9" s="15">
        <v>114500</v>
      </c>
      <c r="E9" s="15">
        <v>123000</v>
      </c>
      <c r="F9" s="15">
        <f>85700+10700</f>
        <v>96400</v>
      </c>
      <c r="G9" s="15">
        <f>91300+58800</f>
        <v>150100</v>
      </c>
      <c r="H9" s="15">
        <v>134000</v>
      </c>
      <c r="I9" s="15">
        <v>72600</v>
      </c>
      <c r="J9" s="15">
        <v>163600</v>
      </c>
      <c r="K9" s="15">
        <v>116000</v>
      </c>
      <c r="L9" s="15">
        <v>161000</v>
      </c>
      <c r="M9" s="15">
        <v>60000</v>
      </c>
      <c r="N9" s="15">
        <v>149700</v>
      </c>
      <c r="O9" s="15">
        <v>69600</v>
      </c>
      <c r="P9" s="15">
        <v>21600</v>
      </c>
      <c r="Q9" s="15">
        <v>144500</v>
      </c>
      <c r="R9" s="15">
        <v>61400</v>
      </c>
      <c r="S9" s="15">
        <v>73600</v>
      </c>
      <c r="T9" s="15">
        <v>109100</v>
      </c>
      <c r="U9" s="15">
        <v>79700</v>
      </c>
      <c r="V9" s="15">
        <v>31000</v>
      </c>
      <c r="W9" s="15">
        <v>96000</v>
      </c>
      <c r="X9" s="15">
        <v>23500</v>
      </c>
      <c r="Y9" s="15" t="s">
        <v>35</v>
      </c>
      <c r="Z9" s="15" t="s">
        <v>41</v>
      </c>
      <c r="AA9" s="15">
        <v>32100</v>
      </c>
    </row>
    <row r="10" spans="1:27" s="7" customFormat="1" ht="12" customHeight="1" x14ac:dyDescent="0.2">
      <c r="A10" s="11" t="s">
        <v>28</v>
      </c>
      <c r="B10" s="12">
        <v>146900</v>
      </c>
      <c r="C10" s="15">
        <v>83000</v>
      </c>
      <c r="D10" s="15">
        <v>63400</v>
      </c>
      <c r="E10" s="15">
        <v>68500</v>
      </c>
      <c r="F10" s="15">
        <v>50900</v>
      </c>
      <c r="G10" s="15">
        <v>55700</v>
      </c>
      <c r="H10" s="15">
        <v>21500</v>
      </c>
      <c r="I10" s="15">
        <v>14100</v>
      </c>
      <c r="J10" s="15">
        <v>6300</v>
      </c>
      <c r="K10" s="15">
        <v>300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10500</v>
      </c>
      <c r="T10" s="15">
        <v>14000</v>
      </c>
      <c r="U10" s="15">
        <v>13700</v>
      </c>
      <c r="V10" s="15">
        <v>9900</v>
      </c>
      <c r="W10" s="15">
        <v>10500</v>
      </c>
      <c r="X10" s="15">
        <v>8200</v>
      </c>
      <c r="Y10" s="15" t="s">
        <v>36</v>
      </c>
      <c r="Z10" s="15" t="s">
        <v>36</v>
      </c>
      <c r="AA10" s="15">
        <v>14700</v>
      </c>
    </row>
    <row r="11" spans="1:27" s="7" customFormat="1" ht="12" customHeight="1" x14ac:dyDescent="0.2">
      <c r="A11" s="11" t="s">
        <v>29</v>
      </c>
      <c r="B11" s="12"/>
      <c r="C11" s="15"/>
      <c r="D11" s="15"/>
      <c r="E11" s="15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5">
        <v>5900</v>
      </c>
      <c r="X11" s="15"/>
      <c r="Y11" s="15"/>
      <c r="Z11" s="15"/>
      <c r="AA11" s="15"/>
    </row>
    <row r="12" spans="1:27" s="7" customFormat="1" ht="12" customHeight="1" x14ac:dyDescent="0.2">
      <c r="A12" s="35" t="s">
        <v>7</v>
      </c>
      <c r="B12" s="36"/>
      <c r="C12" s="37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s="7" customFormat="1" ht="12" customHeight="1" x14ac:dyDescent="0.2">
      <c r="A13" s="39" t="s">
        <v>8</v>
      </c>
      <c r="B13" s="40">
        <v>183006</v>
      </c>
      <c r="C13" s="34">
        <v>256352.1</v>
      </c>
      <c r="D13" s="34">
        <v>97556</v>
      </c>
      <c r="E13" s="34">
        <v>131861</v>
      </c>
      <c r="F13" s="34">
        <f t="shared" ref="F13:K13" si="0">SUM(F14+F19)</f>
        <v>122032</v>
      </c>
      <c r="G13" s="34">
        <f t="shared" si="0"/>
        <v>156823</v>
      </c>
      <c r="H13" s="34">
        <f t="shared" si="0"/>
        <v>95768</v>
      </c>
      <c r="I13" s="34">
        <f t="shared" si="0"/>
        <v>132917</v>
      </c>
      <c r="J13" s="34">
        <f t="shared" si="0"/>
        <v>162992</v>
      </c>
      <c r="K13" s="34">
        <f t="shared" si="0"/>
        <v>114879</v>
      </c>
      <c r="L13" s="34">
        <f>SUM(L14+L19)</f>
        <v>117238</v>
      </c>
      <c r="M13" s="34">
        <v>75722</v>
      </c>
      <c r="N13" s="34">
        <v>185605</v>
      </c>
      <c r="O13" s="34">
        <v>89339</v>
      </c>
      <c r="P13" s="34">
        <v>73883</v>
      </c>
      <c r="Q13" s="34">
        <v>92379</v>
      </c>
      <c r="R13" s="34">
        <v>73606</v>
      </c>
      <c r="S13" s="34">
        <v>84342</v>
      </c>
      <c r="T13" s="34">
        <v>27885</v>
      </c>
      <c r="U13" s="34">
        <v>157495</v>
      </c>
      <c r="V13" s="34">
        <v>58327</v>
      </c>
      <c r="W13" s="34">
        <v>103834</v>
      </c>
      <c r="X13" s="34">
        <v>47137</v>
      </c>
      <c r="Y13" s="34">
        <v>63917.3</v>
      </c>
      <c r="Z13" s="34">
        <v>45518</v>
      </c>
      <c r="AA13" s="34">
        <v>107980</v>
      </c>
    </row>
    <row r="14" spans="1:27" s="7" customFormat="1" ht="12" customHeight="1" x14ac:dyDescent="0.2">
      <c r="A14" s="11" t="s">
        <v>9</v>
      </c>
      <c r="B14" s="18">
        <v>182424</v>
      </c>
      <c r="C14" s="15">
        <v>256143.4</v>
      </c>
      <c r="D14" s="15">
        <v>97252</v>
      </c>
      <c r="E14" s="15">
        <v>131745</v>
      </c>
      <c r="F14" s="15">
        <v>121845</v>
      </c>
      <c r="G14" s="15">
        <v>156597</v>
      </c>
      <c r="H14" s="15">
        <v>95651</v>
      </c>
      <c r="I14" s="15">
        <v>132850</v>
      </c>
      <c r="J14" s="15">
        <v>162767</v>
      </c>
      <c r="K14" s="15">
        <v>114850</v>
      </c>
      <c r="L14" s="15">
        <v>117226</v>
      </c>
      <c r="M14" s="15">
        <v>75710</v>
      </c>
      <c r="N14" s="15">
        <v>185605</v>
      </c>
      <c r="O14" s="15">
        <v>89339</v>
      </c>
      <c r="P14" s="15">
        <v>73883</v>
      </c>
      <c r="Q14" s="15">
        <v>92379</v>
      </c>
      <c r="R14" s="15">
        <v>73606</v>
      </c>
      <c r="S14" s="15">
        <v>84342</v>
      </c>
      <c r="T14" s="15">
        <v>27885</v>
      </c>
      <c r="U14" s="15">
        <v>157495</v>
      </c>
      <c r="V14" s="15">
        <v>58327</v>
      </c>
      <c r="W14" s="15">
        <v>103834</v>
      </c>
      <c r="X14" s="15">
        <v>47136.6</v>
      </c>
      <c r="Y14" s="15">
        <v>63838.9</v>
      </c>
      <c r="Z14" s="15">
        <v>45518</v>
      </c>
      <c r="AA14" s="15">
        <v>107980</v>
      </c>
    </row>
    <row r="15" spans="1:27" s="7" customFormat="1" ht="12" customHeight="1" x14ac:dyDescent="0.2">
      <c r="A15" s="19" t="s">
        <v>42</v>
      </c>
      <c r="B15" s="18">
        <v>10477</v>
      </c>
      <c r="C15" s="15">
        <v>8620.6</v>
      </c>
      <c r="D15" s="15">
        <v>7939</v>
      </c>
      <c r="E15" s="15">
        <v>9905</v>
      </c>
      <c r="F15" s="15">
        <v>11039</v>
      </c>
      <c r="G15" s="20">
        <v>9528</v>
      </c>
      <c r="H15" s="20">
        <v>9166</v>
      </c>
      <c r="I15" s="20">
        <v>9679</v>
      </c>
      <c r="J15" s="20">
        <v>7993</v>
      </c>
      <c r="K15" s="20">
        <v>7941</v>
      </c>
      <c r="L15" s="21">
        <v>8146</v>
      </c>
      <c r="M15" s="21">
        <v>7756</v>
      </c>
      <c r="N15" s="21">
        <v>8129</v>
      </c>
      <c r="O15" s="21">
        <v>6210</v>
      </c>
      <c r="P15" s="21">
        <v>6437</v>
      </c>
      <c r="Q15" s="21">
        <v>5456</v>
      </c>
      <c r="R15" s="21">
        <v>4955</v>
      </c>
      <c r="S15" s="12">
        <v>6871</v>
      </c>
      <c r="T15" s="12">
        <v>4696</v>
      </c>
      <c r="U15" s="12">
        <v>4497</v>
      </c>
      <c r="V15" s="12">
        <v>4327</v>
      </c>
      <c r="W15" s="12">
        <v>3775</v>
      </c>
      <c r="X15" s="12">
        <v>3332</v>
      </c>
      <c r="Y15" s="12">
        <v>4799.1000000000004</v>
      </c>
      <c r="Z15" s="12">
        <v>2897</v>
      </c>
      <c r="AA15" s="12">
        <v>2622</v>
      </c>
    </row>
    <row r="16" spans="1:27" s="7" customFormat="1" ht="12" customHeight="1" x14ac:dyDescent="0.2">
      <c r="A16" s="19" t="s">
        <v>17</v>
      </c>
      <c r="B16" s="18">
        <v>3297</v>
      </c>
      <c r="C16" s="15">
        <v>806.2</v>
      </c>
      <c r="D16" s="15">
        <v>64</v>
      </c>
      <c r="E16" s="15">
        <v>78</v>
      </c>
      <c r="F16" s="15">
        <v>722</v>
      </c>
      <c r="G16" s="20">
        <v>598</v>
      </c>
      <c r="H16" s="20">
        <v>162</v>
      </c>
      <c r="I16" s="20">
        <v>233</v>
      </c>
      <c r="J16" s="20">
        <v>1</v>
      </c>
      <c r="K16" s="20">
        <v>4</v>
      </c>
      <c r="L16" s="21">
        <v>4</v>
      </c>
      <c r="M16" s="21">
        <v>26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2">
        <v>2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</row>
    <row r="17" spans="1:27" s="7" customFormat="1" ht="12" customHeight="1" x14ac:dyDescent="0.2">
      <c r="A17" s="19" t="s">
        <v>18</v>
      </c>
      <c r="B17" s="18">
        <v>165263</v>
      </c>
      <c r="C17" s="15">
        <v>246481.6</v>
      </c>
      <c r="D17" s="15">
        <v>87553</v>
      </c>
      <c r="E17" s="15">
        <v>118005</v>
      </c>
      <c r="F17" s="15">
        <v>109044</v>
      </c>
      <c r="G17" s="20">
        <v>145568</v>
      </c>
      <c r="H17" s="20">
        <v>81195</v>
      </c>
      <c r="I17" s="20">
        <v>115597</v>
      </c>
      <c r="J17" s="20">
        <v>151423</v>
      </c>
      <c r="K17" s="20">
        <v>102737</v>
      </c>
      <c r="L17" s="21">
        <v>109012</v>
      </c>
      <c r="M17" s="21">
        <v>66144</v>
      </c>
      <c r="N17" s="21">
        <v>173838</v>
      </c>
      <c r="O17" s="21">
        <v>78963</v>
      </c>
      <c r="P17" s="21">
        <v>65291</v>
      </c>
      <c r="Q17" s="21">
        <v>75957</v>
      </c>
      <c r="R17" s="21">
        <v>67203</v>
      </c>
      <c r="S17" s="12">
        <v>72742</v>
      </c>
      <c r="T17" s="12">
        <v>20383</v>
      </c>
      <c r="U17" s="12">
        <v>147373</v>
      </c>
      <c r="V17" s="12">
        <v>50843</v>
      </c>
      <c r="W17" s="12">
        <v>94089</v>
      </c>
      <c r="X17" s="12">
        <v>40013.5</v>
      </c>
      <c r="Y17" s="12">
        <v>50632</v>
      </c>
      <c r="Z17" s="12">
        <v>31972</v>
      </c>
      <c r="AA17" s="12">
        <v>90210</v>
      </c>
    </row>
    <row r="18" spans="1:27" s="7" customFormat="1" ht="12" customHeight="1" x14ac:dyDescent="0.2">
      <c r="A18" s="19" t="s">
        <v>19</v>
      </c>
      <c r="B18" s="18">
        <v>3387</v>
      </c>
      <c r="C18" s="15">
        <v>235</v>
      </c>
      <c r="D18" s="15">
        <v>1696</v>
      </c>
      <c r="E18" s="15">
        <v>3757</v>
      </c>
      <c r="F18" s="15">
        <v>1040</v>
      </c>
      <c r="G18" s="20">
        <v>903</v>
      </c>
      <c r="H18" s="20">
        <v>5128</v>
      </c>
      <c r="I18" s="20">
        <v>7341</v>
      </c>
      <c r="J18" s="20">
        <v>3350</v>
      </c>
      <c r="K18" s="20">
        <v>4168</v>
      </c>
      <c r="L18" s="21">
        <v>64</v>
      </c>
      <c r="M18" s="21">
        <v>1784</v>
      </c>
      <c r="N18" s="21">
        <v>3638</v>
      </c>
      <c r="O18" s="21">
        <v>4166</v>
      </c>
      <c r="P18" s="21">
        <v>2155</v>
      </c>
      <c r="Q18" s="21">
        <v>10964</v>
      </c>
      <c r="R18" s="21">
        <v>1448</v>
      </c>
      <c r="S18" s="12">
        <v>4727</v>
      </c>
      <c r="T18" s="12">
        <v>2806</v>
      </c>
      <c r="U18" s="12">
        <v>5625</v>
      </c>
      <c r="V18" s="12">
        <v>3157</v>
      </c>
      <c r="W18" s="12">
        <v>5971</v>
      </c>
      <c r="X18" s="12">
        <v>3791</v>
      </c>
      <c r="Y18" s="12">
        <v>8407.7000000000007</v>
      </c>
      <c r="Z18" s="12">
        <v>10648.3</v>
      </c>
      <c r="AA18" s="12">
        <v>15148</v>
      </c>
    </row>
    <row r="19" spans="1:27" s="7" customFormat="1" ht="12" customHeight="1" x14ac:dyDescent="0.2">
      <c r="A19" s="11" t="s">
        <v>10</v>
      </c>
      <c r="B19" s="18">
        <v>582</v>
      </c>
      <c r="C19" s="15">
        <v>208.7</v>
      </c>
      <c r="D19" s="15">
        <v>304</v>
      </c>
      <c r="E19" s="15">
        <v>116</v>
      </c>
      <c r="F19" s="15">
        <v>187</v>
      </c>
      <c r="G19" s="20">
        <v>226</v>
      </c>
      <c r="H19" s="20">
        <v>117</v>
      </c>
      <c r="I19" s="20">
        <v>67</v>
      </c>
      <c r="J19" s="20">
        <v>225</v>
      </c>
      <c r="K19" s="20">
        <v>29</v>
      </c>
      <c r="L19" s="21">
        <v>12</v>
      </c>
      <c r="M19" s="21">
        <v>12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78.3</v>
      </c>
      <c r="Z19" s="12">
        <v>0</v>
      </c>
      <c r="AA19" s="12">
        <v>0</v>
      </c>
    </row>
    <row r="20" spans="1:27" s="7" customFormat="1" ht="12" customHeight="1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s="7" customFormat="1" ht="12" customHeight="1" x14ac:dyDescent="0.2">
      <c r="A21" s="31" t="s">
        <v>11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s="7" customFormat="1" ht="12" customHeight="1" x14ac:dyDescent="0.2">
      <c r="A22" s="11" t="s">
        <v>12</v>
      </c>
      <c r="B22" s="18">
        <v>40255</v>
      </c>
      <c r="C22" s="22">
        <v>26259</v>
      </c>
      <c r="D22" s="22">
        <v>21229</v>
      </c>
      <c r="E22" s="23">
        <v>17056</v>
      </c>
      <c r="F22" s="23">
        <v>19772</v>
      </c>
      <c r="G22" s="20">
        <v>17186</v>
      </c>
      <c r="H22" s="20">
        <v>21668</v>
      </c>
      <c r="I22" s="20">
        <v>11104</v>
      </c>
      <c r="J22" s="20">
        <v>13104</v>
      </c>
      <c r="K22" s="20">
        <v>13163</v>
      </c>
      <c r="L22" s="21">
        <v>10061</v>
      </c>
      <c r="M22" s="21">
        <v>14693</v>
      </c>
      <c r="N22" s="21">
        <v>9374</v>
      </c>
      <c r="O22" s="21">
        <v>12266</v>
      </c>
      <c r="P22" s="21">
        <v>8619</v>
      </c>
      <c r="Q22" s="21">
        <v>8508</v>
      </c>
      <c r="R22" s="21">
        <v>8821</v>
      </c>
      <c r="S22" s="21">
        <v>7880</v>
      </c>
      <c r="T22" s="21">
        <v>4590</v>
      </c>
      <c r="U22" s="21">
        <v>4781</v>
      </c>
      <c r="V22" s="21">
        <v>8241.0609999999997</v>
      </c>
      <c r="W22" s="21">
        <v>5166.482</v>
      </c>
      <c r="X22" s="21">
        <v>5977.3990000000003</v>
      </c>
      <c r="Y22" s="21">
        <v>3909.6610000000001</v>
      </c>
      <c r="Z22" s="21">
        <v>4165.9269999999997</v>
      </c>
      <c r="AA22" s="41">
        <v>3736.4469999999997</v>
      </c>
    </row>
    <row r="23" spans="1:27" s="7" customFormat="1" ht="12" customHeight="1" x14ac:dyDescent="0.2">
      <c r="A23" s="11" t="s">
        <v>13</v>
      </c>
      <c r="B23" s="18">
        <v>23474</v>
      </c>
      <c r="C23" s="22">
        <v>13808</v>
      </c>
      <c r="D23" s="22">
        <v>11048</v>
      </c>
      <c r="E23" s="23">
        <v>10858</v>
      </c>
      <c r="F23" s="23">
        <v>12834</v>
      </c>
      <c r="G23" s="20">
        <v>13329</v>
      </c>
      <c r="H23" s="20">
        <v>12726</v>
      </c>
      <c r="I23" s="20">
        <v>8065</v>
      </c>
      <c r="J23" s="20">
        <v>10728</v>
      </c>
      <c r="K23" s="20">
        <v>11473</v>
      </c>
      <c r="L23" s="21">
        <v>7392</v>
      </c>
      <c r="M23" s="21">
        <v>10641</v>
      </c>
      <c r="N23" s="21">
        <v>9656</v>
      </c>
      <c r="O23" s="21">
        <v>7422</v>
      </c>
      <c r="P23" s="21">
        <v>3801</v>
      </c>
      <c r="Q23" s="21">
        <v>8422</v>
      </c>
      <c r="R23" s="21">
        <v>7759</v>
      </c>
      <c r="S23" s="21">
        <v>3753</v>
      </c>
      <c r="T23" s="21">
        <v>2989</v>
      </c>
      <c r="U23" s="21">
        <v>7583</v>
      </c>
      <c r="V23" s="21">
        <v>8594.6389999999992</v>
      </c>
      <c r="W23" s="21">
        <v>6203.05</v>
      </c>
      <c r="X23" s="21">
        <v>4352.6900000000005</v>
      </c>
      <c r="Y23" s="21">
        <v>2418.5590000000002</v>
      </c>
      <c r="Z23" s="21">
        <v>3184.1530000000002</v>
      </c>
      <c r="AA23" s="41">
        <v>3610.4160000000002</v>
      </c>
    </row>
    <row r="24" spans="1:27" s="7" customFormat="1" ht="12" customHeight="1" x14ac:dyDescent="0.2">
      <c r="A24" s="11"/>
      <c r="B24" s="1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42"/>
      <c r="AA24" s="42"/>
    </row>
    <row r="25" spans="1:27" s="7" customFormat="1" ht="12" customHeight="1" x14ac:dyDescent="0.2">
      <c r="A25" s="31" t="s">
        <v>22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s="7" customFormat="1" ht="12" customHeight="1" x14ac:dyDescent="0.2">
      <c r="A26" s="11" t="s">
        <v>25</v>
      </c>
      <c r="B26" s="12">
        <v>32792.333333333336</v>
      </c>
      <c r="C26" s="12">
        <v>31021</v>
      </c>
      <c r="D26" s="12">
        <v>28477</v>
      </c>
      <c r="E26" s="12">
        <v>27090</v>
      </c>
      <c r="F26" s="12">
        <v>28145</v>
      </c>
      <c r="G26" s="12">
        <v>25264</v>
      </c>
      <c r="H26" s="12">
        <v>27883</v>
      </c>
      <c r="I26" s="12">
        <v>33661.699999999997</v>
      </c>
      <c r="J26" s="12">
        <v>30375</v>
      </c>
      <c r="K26" s="12">
        <v>30134</v>
      </c>
      <c r="L26" s="12">
        <v>28302</v>
      </c>
      <c r="M26" s="12">
        <v>26829</v>
      </c>
      <c r="N26" s="12">
        <v>29853</v>
      </c>
      <c r="O26" s="12">
        <v>25755</v>
      </c>
      <c r="P26" s="12">
        <v>26696</v>
      </c>
      <c r="Q26" s="12">
        <v>29338</v>
      </c>
      <c r="R26" s="12">
        <v>29244</v>
      </c>
      <c r="S26" s="12">
        <v>27647</v>
      </c>
      <c r="T26" s="12">
        <v>30145</v>
      </c>
      <c r="U26" s="12">
        <v>27760</v>
      </c>
      <c r="V26" s="12">
        <v>26130</v>
      </c>
      <c r="W26" s="12">
        <v>31371</v>
      </c>
      <c r="X26" s="12">
        <v>24558</v>
      </c>
      <c r="Y26" s="12">
        <v>28335</v>
      </c>
      <c r="Z26" s="12">
        <v>25139</v>
      </c>
      <c r="AA26" s="12">
        <v>18698</v>
      </c>
    </row>
    <row r="27" spans="1:27" s="7" customFormat="1" ht="12" customHeight="1" x14ac:dyDescent="0.2">
      <c r="A27" s="11" t="s">
        <v>14</v>
      </c>
      <c r="B27" s="12">
        <v>8475.3333333333339</v>
      </c>
      <c r="C27" s="12">
        <v>6563</v>
      </c>
      <c r="D27" s="12">
        <v>6112</v>
      </c>
      <c r="E27" s="12">
        <v>6597</v>
      </c>
      <c r="F27" s="12">
        <v>6200</v>
      </c>
      <c r="G27" s="12">
        <v>6240</v>
      </c>
      <c r="H27" s="12">
        <v>5682</v>
      </c>
      <c r="I27" s="12">
        <v>5780</v>
      </c>
      <c r="J27" s="12">
        <v>5638</v>
      </c>
      <c r="K27" s="12">
        <v>5570</v>
      </c>
      <c r="L27" s="12">
        <v>3716</v>
      </c>
      <c r="M27" s="12">
        <v>5561</v>
      </c>
      <c r="N27" s="12">
        <v>6057</v>
      </c>
      <c r="O27" s="12">
        <v>5279</v>
      </c>
      <c r="P27" s="12">
        <v>4919</v>
      </c>
      <c r="Q27" s="12">
        <v>5010</v>
      </c>
      <c r="R27" s="12">
        <v>4592</v>
      </c>
      <c r="S27" s="12">
        <v>4187</v>
      </c>
      <c r="T27" s="12">
        <v>5352</v>
      </c>
      <c r="U27" s="12">
        <v>4654</v>
      </c>
      <c r="V27" s="12">
        <v>3993</v>
      </c>
      <c r="W27" s="12">
        <v>3981</v>
      </c>
      <c r="X27" s="12">
        <v>2764</v>
      </c>
      <c r="Y27" s="12">
        <v>4169</v>
      </c>
      <c r="Z27" s="12">
        <v>4437</v>
      </c>
      <c r="AA27" s="12">
        <v>10851</v>
      </c>
    </row>
    <row r="28" spans="1:27" s="7" customFormat="1" ht="12" customHeight="1" x14ac:dyDescent="0.2">
      <c r="A28" s="11" t="s">
        <v>26</v>
      </c>
      <c r="B28" s="12">
        <v>15210.333333333334</v>
      </c>
      <c r="C28" s="12">
        <v>12628</v>
      </c>
      <c r="D28" s="12">
        <v>12248</v>
      </c>
      <c r="E28" s="12">
        <v>12528</v>
      </c>
      <c r="F28" s="12">
        <v>12487</v>
      </c>
      <c r="G28" s="12">
        <v>10482</v>
      </c>
      <c r="H28" s="12">
        <v>11810.5</v>
      </c>
      <c r="I28" s="12">
        <v>12434.700000000004</v>
      </c>
      <c r="J28" s="12">
        <v>10773</v>
      </c>
      <c r="K28" s="12">
        <v>10757</v>
      </c>
      <c r="L28" s="12">
        <v>17215</v>
      </c>
      <c r="M28" s="12">
        <v>19210</v>
      </c>
      <c r="N28" s="12">
        <v>23307</v>
      </c>
      <c r="O28" s="12">
        <v>19124</v>
      </c>
      <c r="P28" s="12">
        <v>17074</v>
      </c>
      <c r="Q28" s="12">
        <v>20158</v>
      </c>
      <c r="R28" s="12">
        <v>18959</v>
      </c>
      <c r="S28" s="12">
        <v>19206</v>
      </c>
      <c r="T28" s="12">
        <v>22674</v>
      </c>
      <c r="U28" s="12">
        <v>23553</v>
      </c>
      <c r="V28" s="12">
        <v>24772</v>
      </c>
      <c r="W28" s="12">
        <v>27537</v>
      </c>
      <c r="X28" s="12">
        <v>30437</v>
      </c>
      <c r="Y28" s="12">
        <v>26956</v>
      </c>
      <c r="Z28" s="12">
        <v>28573</v>
      </c>
      <c r="AA28" s="12">
        <v>19974</v>
      </c>
    </row>
    <row r="29" spans="1:27" s="7" customFormat="1" ht="12" customHeight="1" x14ac:dyDescent="0.2">
      <c r="A29" s="10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0"/>
    </row>
    <row r="30" spans="1:27" x14ac:dyDescent="0.2">
      <c r="A30" s="43" t="s">
        <v>24</v>
      </c>
      <c r="B30" s="44"/>
      <c r="C30" s="9"/>
      <c r="D30" s="9"/>
      <c r="E30" s="9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9"/>
    </row>
    <row r="31" spans="1:27" x14ac:dyDescent="0.2">
      <c r="A31" s="45" t="s">
        <v>27</v>
      </c>
      <c r="B31" s="44"/>
      <c r="C31" s="9"/>
      <c r="D31" s="9"/>
      <c r="E31" s="9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9"/>
    </row>
    <row r="32" spans="1:27" x14ac:dyDescent="0.2">
      <c r="A32" s="9"/>
      <c r="B32" s="25"/>
      <c r="C32" s="9"/>
      <c r="D32" s="9"/>
      <c r="E32" s="9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9"/>
    </row>
    <row r="33" spans="1:19" x14ac:dyDescent="0.2">
      <c r="A33" s="26" t="s">
        <v>6</v>
      </c>
      <c r="B33" s="25"/>
      <c r="C33" s="9"/>
      <c r="D33" s="9"/>
      <c r="E33" s="9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9"/>
    </row>
    <row r="34" spans="1:19" x14ac:dyDescent="0.2">
      <c r="A34" s="26" t="s">
        <v>20</v>
      </c>
      <c r="B34" s="25"/>
      <c r="C34" s="9"/>
      <c r="D34" s="9"/>
      <c r="E34" s="9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9"/>
    </row>
    <row r="35" spans="1:19" x14ac:dyDescent="0.2">
      <c r="A35" s="26" t="s">
        <v>30</v>
      </c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9"/>
    </row>
    <row r="36" spans="1:19" x14ac:dyDescent="0.2">
      <c r="A36" s="43" t="s">
        <v>21</v>
      </c>
      <c r="B36" s="43"/>
      <c r="C36" s="44"/>
      <c r="D36" s="26"/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9"/>
    </row>
    <row r="37" spans="1:19" x14ac:dyDescent="0.2">
      <c r="C37" s="5"/>
      <c r="D37" s="5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9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9" x14ac:dyDescent="0.2">
      <c r="B39" s="1"/>
      <c r="C39" s="1"/>
      <c r="D39" s="1"/>
      <c r="E39" s="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9" ht="14.25" x14ac:dyDescent="0.2">
      <c r="A40" s="4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9" ht="14.25" x14ac:dyDescent="0.2"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9" ht="14.25" x14ac:dyDescent="0.2">
      <c r="A42" s="2"/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9" ht="14.25" x14ac:dyDescent="0.2">
      <c r="A43" s="2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9" ht="14.25" x14ac:dyDescent="0.2">
      <c r="A44" s="2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9" ht="14.25" x14ac:dyDescent="0.2">
      <c r="A45" s="2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</sheetData>
  <mergeCells count="3">
    <mergeCell ref="A30:B30"/>
    <mergeCell ref="A36:C36"/>
    <mergeCell ref="A31:B31"/>
  </mergeCells>
  <phoneticPr fontId="0" type="noConversion"/>
  <pageMargins left="0.78740157499999996" right="0.78740157499999996" top="0.984251969" bottom="0.984251969" header="0.4921259845" footer="0.4921259845"/>
  <pageSetup paperSize="9" scale="78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5_verwertung_pflanzenbau_datenreihe_d"/>
    <f:field ref="objsubject" par="" edit="true" text=""/>
    <f:field ref="objcreatedby" par="" text="Bühlmann, Monique, BLW"/>
    <f:field ref="objcreatedat" par="" text="23.12.2018 11:55:40"/>
    <f:field ref="objchangedby" par="" text="Caloz, Monica, BLW"/>
    <f:field ref="objmodifiedat" par="" text="16.10.2019 11:02:1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5_verwertung_pflanzenbau_datenreihe_d"/>
    <f:field ref="CHPRECONFIG_1_1001_Objektname" par="" edit="true" text="AB19_5_verwertung_pflanzenbau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72FB7-1820-42CA-A8AC-1927D1FE1C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B04BB-022B-4585-99E0-0C2BBC284973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24C88DC-6660-4699-A509-24374C62C6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8</vt:lpstr>
      <vt:lpstr>'Tabelle 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Glodé Marianne BLW</cp:lastModifiedBy>
  <cp:lastPrinted>2010-09-28T07:11:42Z</cp:lastPrinted>
  <dcterms:created xsi:type="dcterms:W3CDTF">2000-03-03T11:41:03Z</dcterms:created>
  <dcterms:modified xsi:type="dcterms:W3CDTF">2025-10-07T14:45:29Z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COO.2101.101.4.1381273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*COO.2101.101.4.1381273*</vt:lpwstr>
  </property>
  <property fmtid="{D5CDD505-2E9C-101B-9397-08002B2CF9AE}" pid="21" name="FSC#COOELAK@1.1001:RefBarCode">
    <vt:lpwstr>*COO.2101.101.4.1381268*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AB19_5_verwertung_pflanzenbau_datenreihe_d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2019-10-16T11:02:11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2025-10-07T13:57:48Z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fc29a9de-ae48-40f3-a3e7-f4821713e8f2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