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973862799\"/>
    </mc:Choice>
  </mc:AlternateContent>
  <xr:revisionPtr revIDLastSave="0" documentId="13_ncr:1_{244B74BA-22AA-4946-902E-750A22D8E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 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7" i="1" l="1"/>
  <c r="Z47" i="1"/>
  <c r="Y40" i="1" l="1"/>
  <c r="Y16" i="1"/>
  <c r="X16" i="1"/>
  <c r="X47" i="1" s="1"/>
  <c r="Y47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B16" i="1"/>
</calcChain>
</file>

<file path=xl/sharedStrings.xml><?xml version="1.0" encoding="utf-8"?>
<sst xmlns="http://schemas.openxmlformats.org/spreadsheetml/2006/main" count="341" uniqueCount="87">
  <si>
    <t>Rechnung 2008</t>
  </si>
  <si>
    <t>Fr.</t>
  </si>
  <si>
    <t>Total</t>
  </si>
  <si>
    <t>Rechnung 2005</t>
  </si>
  <si>
    <t>Rechnung 2006</t>
  </si>
  <si>
    <t>Rechnung 2007</t>
  </si>
  <si>
    <t>Rechnung 2004</t>
  </si>
  <si>
    <t>Rechnung 2003</t>
  </si>
  <si>
    <t>--</t>
  </si>
  <si>
    <t>Rechnung 2001</t>
  </si>
  <si>
    <t>Rechnung 2000</t>
  </si>
  <si>
    <t>Rechnung 1999</t>
  </si>
  <si>
    <t>Bezeichnung</t>
  </si>
  <si>
    <t>Quellen: Staatsrechnung, BLW</t>
  </si>
  <si>
    <t>Rechnung 2010</t>
  </si>
  <si>
    <t>Ausgaben Viehwirtschaft</t>
  </si>
  <si>
    <t>Entschädigung an private Organisationen Schlachtvieh und Fleisch</t>
  </si>
  <si>
    <t>Marktstützung Fleisch</t>
  </si>
  <si>
    <t>Einlagerungsbeiträge von Kalbfleisch</t>
  </si>
  <si>
    <t>Verbilligungsbeiträge Rindsstotzen</t>
  </si>
  <si>
    <t>Verbilligungsbeitrage Bankfleisch für die Verarbeitung</t>
  </si>
  <si>
    <t>Marktstützung Eier</t>
  </si>
  <si>
    <t>Aufschlagsaktionen</t>
  </si>
  <si>
    <t>Verbilligungsaktionen</t>
  </si>
  <si>
    <t>Investitionsbeiträge für Stallbauten</t>
  </si>
  <si>
    <t>Ausfuhrbeihilfen Zucht- und Nutzvieh</t>
  </si>
  <si>
    <t>Tiere der Rindviehgattung</t>
  </si>
  <si>
    <t>Tiere der Schafgattung</t>
  </si>
  <si>
    <t>Tiere der Ziegengattung</t>
  </si>
  <si>
    <t>Tiere der Pferdegattung</t>
  </si>
  <si>
    <t>Schafwolle</t>
  </si>
  <si>
    <t>Verwertungsbeiträge Schafwolle</t>
  </si>
  <si>
    <t>Beiträge für innovative Projekte Schafwolle</t>
  </si>
  <si>
    <t>Beiträge für Geräte und/oder Ausrüstungen von</t>
  </si>
  <si>
    <t>öffentlichen Märkten im Berggebiet</t>
  </si>
  <si>
    <t>Finanzhilfe Qualitätssicherung Fleisch</t>
  </si>
  <si>
    <t>Praxisnahe Versuche beim Geflügel</t>
  </si>
  <si>
    <t>Einlagerungsbeiträge Rindfleisch von Verarbeitungstieren (Kühen)</t>
  </si>
  <si>
    <t>Umstellungsbeiträge für besonders tierfreundliche Legehennenhaltung</t>
  </si>
  <si>
    <t>Ankauf Rindfleisch für humanitäre Zwecke</t>
  </si>
  <si>
    <t>Informationskampagne Schweizer Rindfleisch</t>
  </si>
  <si>
    <t>Sammel- und Sortierkostenbeiträge</t>
  </si>
  <si>
    <t>Wurskälberaktion</t>
  </si>
  <si>
    <t>Ausstellungen</t>
  </si>
  <si>
    <t>Entlastungskäufe und übrige Massnahmen</t>
  </si>
  <si>
    <t>Mehrwertsteuer: Vorsteuerkürzung</t>
  </si>
  <si>
    <t>Rechnung 2002</t>
  </si>
  <si>
    <t>Rechnung 2011</t>
  </si>
  <si>
    <t>Rechnung 2012</t>
  </si>
  <si>
    <t>Rechnung 2013</t>
  </si>
  <si>
    <t>Rechnung 2014</t>
  </si>
  <si>
    <t>Entsorgungsbeiträge</t>
  </si>
  <si>
    <r>
      <t>Rechnung 2009</t>
    </r>
    <r>
      <rPr>
        <b/>
        <vertAlign val="superscript"/>
        <sz val="9"/>
        <rFont val="Calibri"/>
        <scheme val="minor"/>
      </rPr>
      <t xml:space="preserve"> </t>
    </r>
  </si>
  <si>
    <t>Rechnung 2015</t>
  </si>
  <si>
    <t xml:space="preserve"> 444 444</t>
  </si>
  <si>
    <t>Rechnung 2016</t>
  </si>
  <si>
    <t>Rechnung 2017</t>
  </si>
  <si>
    <t>6 588 800</t>
  </si>
  <si>
    <t>46369966</t>
  </si>
  <si>
    <t>24850918</t>
  </si>
  <si>
    <t>22498822</t>
  </si>
  <si>
    <t>20573891</t>
  </si>
  <si>
    <t>18790793</t>
  </si>
  <si>
    <t>693767</t>
  </si>
  <si>
    <t>660225</t>
  </si>
  <si>
    <t>515821</t>
  </si>
  <si>
    <t>704224</t>
  </si>
  <si>
    <t>582616</t>
  </si>
  <si>
    <t>444606</t>
  </si>
  <si>
    <t>750858</t>
  </si>
  <si>
    <t>573672</t>
  </si>
  <si>
    <t>108784</t>
  </si>
  <si>
    <t>Rechnung 2018</t>
  </si>
  <si>
    <t>2 586 785</t>
  </si>
  <si>
    <t xml:space="preserve"> 422 767</t>
  </si>
  <si>
    <t>1 339 216</t>
  </si>
  <si>
    <t>11 872 014</t>
  </si>
  <si>
    <t>47 285 334</t>
  </si>
  <si>
    <t>Rechnung 2019</t>
  </si>
  <si>
    <t>Rechnung 2020</t>
  </si>
  <si>
    <t>758 573</t>
  </si>
  <si>
    <t>6 176 555</t>
  </si>
  <si>
    <t>Rechnung 2021</t>
  </si>
  <si>
    <t xml:space="preserve">Einlagerungsbeiträge Schlachtvieh - und Fleisch </t>
  </si>
  <si>
    <t>Rechnung 2022</t>
  </si>
  <si>
    <t>Rechnung 2023</t>
  </si>
  <si>
    <t>Rechnung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</si>
</sst>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#\ ###\ ###\ ##0"/>
  </numFmts>
  <fonts count="16" x14ac:knownFonts="1">
    <font>
      <sz val="10"/>
      <color theme="1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name val="Calibri"/>
      <scheme val="minor"/>
    </font>
    <font>
      <b/>
      <vertAlign val="superscript"/>
      <sz val="9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8"/>
      <name val="Calibri"/>
      <scheme val="minor"/>
    </font>
    <font>
      <sz val="8"/>
      <name val="Calibri"/>
      <scheme val="minor"/>
    </font>
    <font>
      <sz val="10"/>
      <name val="Verdana"/>
    </font>
    <font>
      <sz val="10"/>
      <name val="Arial"/>
    </font>
    <font>
      <sz val="10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0" borderId="0" xfId="0" applyFont="1"/>
    <xf numFmtId="0" fontId="7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6" fillId="0" borderId="3" xfId="0" applyFont="1" applyBorder="1" applyAlignment="1">
      <alignment vertical="top"/>
    </xf>
    <xf numFmtId="165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3" xfId="0" quotePrefix="1" applyFont="1" applyBorder="1" applyAlignment="1">
      <alignment horizontal="right"/>
    </xf>
    <xf numFmtId="165" fontId="8" fillId="0" borderId="3" xfId="0" quotePrefix="1" applyNumberFormat="1" applyFont="1" applyBorder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right"/>
    </xf>
    <xf numFmtId="0" fontId="3" fillId="0" borderId="4" xfId="0" quotePrefix="1" applyFont="1" applyBorder="1" applyAlignment="1">
      <alignment horizontal="right"/>
    </xf>
    <xf numFmtId="0" fontId="7" fillId="0" borderId="3" xfId="0" applyFont="1" applyBorder="1"/>
    <xf numFmtId="165" fontId="4" fillId="0" borderId="3" xfId="0" applyNumberFormat="1" applyFont="1" applyBorder="1" applyAlignment="1">
      <alignment horizontal="right"/>
    </xf>
    <xf numFmtId="165" fontId="4" fillId="0" borderId="3" xfId="0" quotePrefix="1" applyNumberFormat="1" applyFont="1" applyBorder="1" applyAlignment="1">
      <alignment horizontal="right"/>
    </xf>
    <xf numFmtId="165" fontId="8" fillId="0" borderId="5" xfId="0" quotePrefix="1" applyNumberFormat="1" applyFont="1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0" fontId="9" fillId="0" borderId="3" xfId="0" applyFont="1" applyBorder="1"/>
    <xf numFmtId="165" fontId="8" fillId="0" borderId="0" xfId="0" applyNumberFormat="1" applyFont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 applyAlignment="1">
      <alignment horizontal="right"/>
    </xf>
    <xf numFmtId="0" fontId="10" fillId="0" borderId="0" xfId="0" applyFont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6" fillId="2" borderId="3" xfId="0" applyFont="1" applyFill="1" applyBorder="1" applyAlignment="1">
      <alignment vertical="top"/>
    </xf>
    <xf numFmtId="166" fontId="4" fillId="2" borderId="3" xfId="0" applyNumberFormat="1" applyFont="1" applyFill="1" applyBorder="1" applyAlignment="1">
      <alignment horizontal="right"/>
    </xf>
    <xf numFmtId="165" fontId="4" fillId="2" borderId="3" xfId="0" applyNumberFormat="1" applyFont="1" applyFill="1" applyBorder="1"/>
    <xf numFmtId="165" fontId="4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5" fontId="4" fillId="2" borderId="4" xfId="0" applyNumberFormat="1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4" fillId="2" borderId="5" xfId="0" applyFont="1" applyFill="1" applyBorder="1"/>
    <xf numFmtId="165" fontId="8" fillId="2" borderId="5" xfId="0" quotePrefix="1" applyNumberFormat="1" applyFont="1" applyFill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4" fillId="2" borderId="2" xfId="0" applyNumberFormat="1" applyFont="1" applyFill="1" applyBorder="1"/>
    <xf numFmtId="165" fontId="4" fillId="2" borderId="5" xfId="0" applyNumberFormat="1" applyFont="1" applyFill="1" applyBorder="1"/>
    <xf numFmtId="165" fontId="4" fillId="2" borderId="3" xfId="0" quotePrefix="1" applyNumberFormat="1" applyFont="1" applyFill="1" applyBorder="1" applyAlignment="1">
      <alignment horizontal="right"/>
    </xf>
    <xf numFmtId="0" fontId="8" fillId="2" borderId="4" xfId="0" applyFont="1" applyFill="1" applyBorder="1"/>
    <xf numFmtId="0" fontId="8" fillId="3" borderId="3" xfId="0" applyFont="1" applyFill="1" applyBorder="1"/>
    <xf numFmtId="165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165" fontId="8" fillId="3" borderId="3" xfId="0" applyNumberFormat="1" applyFont="1" applyFill="1" applyBorder="1"/>
    <xf numFmtId="0" fontId="8" fillId="3" borderId="3" xfId="0" quotePrefix="1" applyFont="1" applyFill="1" applyBorder="1" applyAlignment="1">
      <alignment horizontal="right"/>
    </xf>
    <xf numFmtId="0" fontId="7" fillId="3" borderId="3" xfId="0" applyFont="1" applyFill="1" applyBorder="1" applyAlignment="1">
      <alignment vertical="top"/>
    </xf>
    <xf numFmtId="165" fontId="8" fillId="3" borderId="3" xfId="0" quotePrefix="1" applyNumberFormat="1" applyFont="1" applyFill="1" applyBorder="1" applyAlignment="1">
      <alignment horizontal="right"/>
    </xf>
    <xf numFmtId="0" fontId="7" fillId="3" borderId="3" xfId="0" applyFont="1" applyFill="1" applyBorder="1"/>
    <xf numFmtId="0" fontId="3" fillId="3" borderId="4" xfId="0" quotePrefix="1" applyFont="1" applyFill="1" applyBorder="1" applyAlignment="1">
      <alignment horizontal="right"/>
    </xf>
    <xf numFmtId="165" fontId="8" fillId="3" borderId="5" xfId="0" quotePrefix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14" fillId="2" borderId="4" xfId="0" applyFont="1" applyFill="1" applyBorder="1" applyAlignment="1">
      <alignment horizontal="right"/>
    </xf>
    <xf numFmtId="165" fontId="3" fillId="0" borderId="0" xfId="0" applyNumberFormat="1" applyFont="1"/>
    <xf numFmtId="0" fontId="4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</cellXfs>
  <cellStyles count="9">
    <cellStyle name="Dezimal 2" xfId="3" xr:uid="{00000000-0005-0000-0000-000000000000}"/>
    <cellStyle name="Dezimal 2 2" xfId="5" xr:uid="{00000000-0005-0000-0000-000001000000}"/>
    <cellStyle name="Komma 2" xfId="2" xr:uid="{00000000-0005-0000-0000-000002000000}"/>
    <cellStyle name="Komma 2 2" xfId="6" xr:uid="{00000000-0005-0000-0000-000003000000}"/>
    <cellStyle name="Komma 2 3" xfId="7" xr:uid="{00000000-0005-0000-0000-000004000000}"/>
    <cellStyle name="Komma 2 4" xfId="4" xr:uid="{00000000-0005-0000-0000-000005000000}"/>
    <cellStyle name="Komma 5 2" xfId="8" xr:uid="{00000000-0005-0000-0000-000006000000}"/>
    <cellStyle name="Normale" xfId="0" builtinId="0"/>
    <cellStyle name="Standard 2" xfId="1" xr:uid="{00000000-0005-0000-0000-000008000000}"/>
  </cellStyles>
  <dxfs count="0"/>
  <tableStyles count="0" defaultTableStyle="TableStyleMedium9" defaultPivotStyle="PivotStyleLight16"/>
  <colors>
    <mruColors>
      <color rgb="FFD6D3E1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showGridLines="0" tabSelected="1" zoomScale="110" zoomScaleNormal="110" workbookViewId="0">
      <pane xSplit="1" topLeftCell="S1" activePane="topRight" state="frozen"/>
      <selection pane="topRight" activeCell="AA9" sqref="AA9"/>
    </sheetView>
  </sheetViews>
  <sheetFormatPr defaultColWidth="10.85546875" defaultRowHeight="12.75" x14ac:dyDescent="0.2"/>
  <cols>
    <col min="1" max="1" width="58.85546875" style="5" customWidth="1"/>
    <col min="2" max="26" width="14.85546875" style="5" customWidth="1"/>
    <col min="27" max="27" width="14.28515625" style="5" customWidth="1"/>
    <col min="28" max="16384" width="10.85546875" style="5"/>
  </cols>
  <sheetData>
    <row r="1" spans="1:27" ht="20.100000000000001" customHeight="1" x14ac:dyDescent="0.2">
      <c r="A1" s="1" t="s">
        <v>15</v>
      </c>
      <c r="B1" s="2"/>
      <c r="C1" s="3"/>
      <c r="D1" s="4"/>
      <c r="E1" s="3"/>
    </row>
    <row r="2" spans="1:27" ht="12" customHeight="1" x14ac:dyDescent="0.2">
      <c r="A2" s="59" t="s">
        <v>12</v>
      </c>
      <c r="B2" s="26" t="s">
        <v>11</v>
      </c>
      <c r="C2" s="26" t="s">
        <v>10</v>
      </c>
      <c r="D2" s="26" t="s">
        <v>9</v>
      </c>
      <c r="E2" s="26" t="s">
        <v>46</v>
      </c>
      <c r="F2" s="26" t="s">
        <v>7</v>
      </c>
      <c r="G2" s="26" t="s">
        <v>6</v>
      </c>
      <c r="H2" s="26" t="s">
        <v>3</v>
      </c>
      <c r="I2" s="26" t="s">
        <v>4</v>
      </c>
      <c r="J2" s="26" t="s">
        <v>5</v>
      </c>
      <c r="K2" s="26" t="s">
        <v>0</v>
      </c>
      <c r="L2" s="26" t="s">
        <v>52</v>
      </c>
      <c r="M2" s="26" t="s">
        <v>14</v>
      </c>
      <c r="N2" s="26" t="s">
        <v>47</v>
      </c>
      <c r="O2" s="26" t="s">
        <v>48</v>
      </c>
      <c r="P2" s="26" t="s">
        <v>49</v>
      </c>
      <c r="Q2" s="26" t="s">
        <v>50</v>
      </c>
      <c r="R2" s="26" t="s">
        <v>53</v>
      </c>
      <c r="S2" s="26" t="s">
        <v>55</v>
      </c>
      <c r="T2" s="26" t="s">
        <v>56</v>
      </c>
      <c r="U2" s="26" t="s">
        <v>72</v>
      </c>
      <c r="V2" s="26" t="s">
        <v>78</v>
      </c>
      <c r="W2" s="26" t="s">
        <v>79</v>
      </c>
      <c r="X2" s="26" t="s">
        <v>82</v>
      </c>
      <c r="Y2" s="26" t="s">
        <v>84</v>
      </c>
      <c r="Z2" s="57" t="s">
        <v>85</v>
      </c>
      <c r="AA2" s="57" t="s">
        <v>86</v>
      </c>
    </row>
    <row r="3" spans="1:27" ht="12" customHeight="1" x14ac:dyDescent="0.2">
      <c r="A3" s="60"/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27" t="s">
        <v>1</v>
      </c>
    </row>
    <row r="4" spans="1:27" ht="12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6"/>
      <c r="Y4" s="7"/>
      <c r="Z4" s="7"/>
      <c r="AA4" s="7"/>
    </row>
    <row r="5" spans="1:27" ht="12" customHeight="1" x14ac:dyDescent="0.2">
      <c r="A5" s="28" t="s">
        <v>16</v>
      </c>
      <c r="B5" s="29">
        <v>4800000</v>
      </c>
      <c r="C5" s="29">
        <v>7373585</v>
      </c>
      <c r="D5" s="29">
        <v>7365656</v>
      </c>
      <c r="E5" s="29">
        <v>7596262</v>
      </c>
      <c r="F5" s="29">
        <v>7448000</v>
      </c>
      <c r="G5" s="29">
        <v>7444535</v>
      </c>
      <c r="H5" s="29">
        <v>7144726</v>
      </c>
      <c r="I5" s="29">
        <v>6701471</v>
      </c>
      <c r="J5" s="29">
        <v>6631020</v>
      </c>
      <c r="K5" s="29">
        <v>5702234</v>
      </c>
      <c r="L5" s="29">
        <v>6182500</v>
      </c>
      <c r="M5" s="29">
        <v>6182500</v>
      </c>
      <c r="N5" s="29">
        <v>6182500</v>
      </c>
      <c r="O5" s="29">
        <v>6500000</v>
      </c>
      <c r="P5" s="30">
        <v>6689500</v>
      </c>
      <c r="Q5" s="30">
        <v>6453000</v>
      </c>
      <c r="R5" s="31">
        <v>6536859</v>
      </c>
      <c r="S5" s="31">
        <v>6495500</v>
      </c>
      <c r="T5" s="31">
        <v>6130000</v>
      </c>
      <c r="U5" s="31" t="s">
        <v>57</v>
      </c>
      <c r="V5" s="31">
        <v>6588800</v>
      </c>
      <c r="W5" s="31" t="s">
        <v>81</v>
      </c>
      <c r="X5" s="31">
        <v>6172426.75</v>
      </c>
      <c r="Y5" s="31">
        <v>6151794</v>
      </c>
      <c r="Z5" s="31">
        <v>6151793.8399999999</v>
      </c>
      <c r="AA5" s="31">
        <v>6120511</v>
      </c>
    </row>
    <row r="6" spans="1:27" ht="12" customHeight="1" x14ac:dyDescent="0.2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2" customHeight="1" x14ac:dyDescent="0.2">
      <c r="A7" s="28" t="s">
        <v>17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12" customHeight="1" x14ac:dyDescent="0.2">
      <c r="A8" s="6" t="s">
        <v>39</v>
      </c>
      <c r="B8" s="9">
        <v>6000000</v>
      </c>
      <c r="C8" s="7">
        <v>0</v>
      </c>
      <c r="D8" s="7">
        <v>16612751</v>
      </c>
      <c r="E8" s="7">
        <v>177802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2" customHeight="1" x14ac:dyDescent="0.2">
      <c r="A9" s="46" t="s">
        <v>18</v>
      </c>
      <c r="B9" s="47">
        <v>3814856</v>
      </c>
      <c r="C9" s="48">
        <v>1466554</v>
      </c>
      <c r="D9" s="48">
        <v>4355860</v>
      </c>
      <c r="E9" s="48">
        <v>3963567</v>
      </c>
      <c r="F9" s="48">
        <v>3801575</v>
      </c>
      <c r="G9" s="48">
        <v>3418583</v>
      </c>
      <c r="H9" s="48">
        <v>2737944</v>
      </c>
      <c r="I9" s="48">
        <v>2373840</v>
      </c>
      <c r="J9" s="48">
        <v>3673597</v>
      </c>
      <c r="K9" s="48">
        <v>3221195</v>
      </c>
      <c r="L9" s="49">
        <v>2777709</v>
      </c>
      <c r="M9" s="49">
        <v>1068627</v>
      </c>
      <c r="N9" s="49">
        <v>3198017</v>
      </c>
      <c r="O9" s="49">
        <v>2732354</v>
      </c>
      <c r="P9" s="49">
        <v>2339143</v>
      </c>
      <c r="Q9" s="49">
        <v>3144475</v>
      </c>
      <c r="R9" s="47">
        <v>2711829</v>
      </c>
      <c r="S9" s="47">
        <v>3070958</v>
      </c>
      <c r="T9" s="47">
        <v>2934666</v>
      </c>
      <c r="U9" s="47" t="s">
        <v>73</v>
      </c>
      <c r="V9" s="47">
        <v>2942974</v>
      </c>
      <c r="W9" s="47">
        <v>2791467</v>
      </c>
      <c r="X9" s="47">
        <v>2940524</v>
      </c>
      <c r="Y9" s="47"/>
      <c r="Z9" s="47"/>
      <c r="AA9" s="47">
        <v>3041178</v>
      </c>
    </row>
    <row r="10" spans="1:27" ht="12" customHeight="1" x14ac:dyDescent="0.2">
      <c r="A10" s="10" t="s">
        <v>83</v>
      </c>
      <c r="B10" s="9">
        <v>1508931</v>
      </c>
      <c r="C10" s="7">
        <v>2035345</v>
      </c>
      <c r="D10" s="7">
        <v>6710140</v>
      </c>
      <c r="E10" s="7">
        <v>1734769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  <c r="O10" s="11" t="s">
        <v>8</v>
      </c>
      <c r="P10" s="11" t="s">
        <v>8</v>
      </c>
      <c r="Q10" s="11" t="s">
        <v>8</v>
      </c>
      <c r="R10" s="11" t="s">
        <v>8</v>
      </c>
      <c r="S10" s="11"/>
      <c r="T10" s="11"/>
      <c r="U10" s="11"/>
      <c r="V10" s="11"/>
      <c r="W10" s="9">
        <v>2916574</v>
      </c>
      <c r="X10" s="9"/>
      <c r="Y10" s="9">
        <v>1910153</v>
      </c>
      <c r="Z10" s="9">
        <v>74614</v>
      </c>
      <c r="AA10" s="9"/>
    </row>
    <row r="11" spans="1:27" ht="12" customHeight="1" x14ac:dyDescent="0.2">
      <c r="A11" s="46" t="s">
        <v>37</v>
      </c>
      <c r="B11" s="47">
        <v>499716</v>
      </c>
      <c r="C11" s="48">
        <v>1988930</v>
      </c>
      <c r="D11" s="48">
        <v>358408</v>
      </c>
      <c r="E11" s="48">
        <v>20911</v>
      </c>
      <c r="F11" s="48">
        <v>801132</v>
      </c>
      <c r="G11" s="48">
        <v>0</v>
      </c>
      <c r="H11" s="50" t="s">
        <v>8</v>
      </c>
      <c r="I11" s="50" t="s">
        <v>8</v>
      </c>
      <c r="J11" s="50" t="s">
        <v>8</v>
      </c>
      <c r="K11" s="50" t="s">
        <v>8</v>
      </c>
      <c r="L11" s="50" t="s">
        <v>8</v>
      </c>
      <c r="M11" s="50" t="s">
        <v>8</v>
      </c>
      <c r="N11" s="50" t="s">
        <v>8</v>
      </c>
      <c r="O11" s="50" t="s">
        <v>8</v>
      </c>
      <c r="P11" s="50" t="s">
        <v>8</v>
      </c>
      <c r="Q11" s="50" t="s">
        <v>8</v>
      </c>
      <c r="R11" s="50" t="s">
        <v>8</v>
      </c>
      <c r="S11" s="50"/>
      <c r="T11" s="50"/>
      <c r="U11" s="50"/>
      <c r="V11" s="50"/>
      <c r="W11" s="50"/>
      <c r="X11" s="50"/>
      <c r="Y11" s="50"/>
      <c r="Z11" s="50"/>
      <c r="AA11" s="50"/>
    </row>
    <row r="12" spans="1:27" ht="12" customHeight="1" x14ac:dyDescent="0.2">
      <c r="A12" s="6" t="s">
        <v>19</v>
      </c>
      <c r="B12" s="9">
        <v>1241387</v>
      </c>
      <c r="C12" s="7">
        <v>199041</v>
      </c>
      <c r="D12" s="7">
        <v>3212903</v>
      </c>
      <c r="E12" s="7">
        <v>256173</v>
      </c>
      <c r="F12" s="7">
        <v>0</v>
      </c>
      <c r="G12" s="7">
        <v>687151</v>
      </c>
      <c r="H12" s="7">
        <v>241234</v>
      </c>
      <c r="I12" s="7">
        <v>62127</v>
      </c>
      <c r="J12" s="11" t="s">
        <v>8</v>
      </c>
      <c r="K12" s="7">
        <v>549127</v>
      </c>
      <c r="L12" s="11" t="s">
        <v>8</v>
      </c>
      <c r="M12" s="11" t="s">
        <v>8</v>
      </c>
      <c r="N12" s="11" t="s">
        <v>8</v>
      </c>
      <c r="O12" s="11" t="s">
        <v>8</v>
      </c>
      <c r="P12" s="11" t="s">
        <v>8</v>
      </c>
      <c r="Q12" s="11" t="s">
        <v>8</v>
      </c>
      <c r="R12" s="11" t="s">
        <v>8</v>
      </c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2" customHeight="1" x14ac:dyDescent="0.2">
      <c r="A13" s="51" t="s">
        <v>20</v>
      </c>
      <c r="B13" s="52" t="s">
        <v>8</v>
      </c>
      <c r="C13" s="52" t="s">
        <v>8</v>
      </c>
      <c r="D13" s="50" t="s">
        <v>8</v>
      </c>
      <c r="E13" s="50" t="s">
        <v>8</v>
      </c>
      <c r="F13" s="48">
        <v>0</v>
      </c>
      <c r="G13" s="48">
        <v>760063</v>
      </c>
      <c r="H13" s="48">
        <v>975690</v>
      </c>
      <c r="I13" s="48">
        <v>587321</v>
      </c>
      <c r="J13" s="50" t="s">
        <v>8</v>
      </c>
      <c r="K13" s="48">
        <v>789439</v>
      </c>
      <c r="L13" s="50" t="s">
        <v>8</v>
      </c>
      <c r="M13" s="50" t="s">
        <v>8</v>
      </c>
      <c r="N13" s="50" t="s">
        <v>8</v>
      </c>
      <c r="O13" s="50" t="s">
        <v>8</v>
      </c>
      <c r="P13" s="50" t="s">
        <v>8</v>
      </c>
      <c r="Q13" s="50" t="s">
        <v>8</v>
      </c>
      <c r="R13" s="50" t="s">
        <v>8</v>
      </c>
      <c r="S13" s="50"/>
      <c r="T13" s="50"/>
      <c r="U13" s="50"/>
      <c r="V13" s="50"/>
      <c r="W13" s="50"/>
      <c r="X13" s="50"/>
      <c r="Y13" s="50"/>
      <c r="Z13" s="50"/>
      <c r="AA13" s="50"/>
    </row>
    <row r="14" spans="1:27" ht="12" customHeight="1" x14ac:dyDescent="0.2">
      <c r="A14" s="13" t="s">
        <v>40</v>
      </c>
      <c r="B14" s="12" t="s">
        <v>8</v>
      </c>
      <c r="C14" s="12" t="s">
        <v>8</v>
      </c>
      <c r="D14" s="14">
        <v>649674</v>
      </c>
      <c r="E14" s="14">
        <v>0</v>
      </c>
      <c r="F14" s="15" t="s">
        <v>8</v>
      </c>
      <c r="G14" s="15" t="s">
        <v>8</v>
      </c>
      <c r="H14" s="15" t="s">
        <v>8</v>
      </c>
      <c r="I14" s="15" t="s">
        <v>8</v>
      </c>
      <c r="J14" s="15" t="s">
        <v>8</v>
      </c>
      <c r="K14" s="15" t="s">
        <v>8</v>
      </c>
      <c r="L14" s="15" t="s">
        <v>8</v>
      </c>
      <c r="M14" s="15" t="s">
        <v>8</v>
      </c>
      <c r="N14" s="11" t="s">
        <v>8</v>
      </c>
      <c r="O14" s="11" t="s">
        <v>8</v>
      </c>
      <c r="P14" s="11" t="s">
        <v>8</v>
      </c>
      <c r="Q14" s="11" t="s">
        <v>8</v>
      </c>
      <c r="R14" s="11" t="s">
        <v>8</v>
      </c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2" customHeight="1" x14ac:dyDescent="0.2">
      <c r="A15" s="53" t="s">
        <v>42</v>
      </c>
      <c r="B15" s="47">
        <v>16311</v>
      </c>
      <c r="C15" s="53">
        <v>0</v>
      </c>
      <c r="D15" s="54" t="s">
        <v>8</v>
      </c>
      <c r="E15" s="54" t="s">
        <v>8</v>
      </c>
      <c r="F15" s="54" t="s">
        <v>8</v>
      </c>
      <c r="G15" s="54" t="s">
        <v>8</v>
      </c>
      <c r="H15" s="54" t="s">
        <v>8</v>
      </c>
      <c r="I15" s="54" t="s">
        <v>8</v>
      </c>
      <c r="J15" s="54" t="s">
        <v>8</v>
      </c>
      <c r="K15" s="54" t="s">
        <v>8</v>
      </c>
      <c r="L15" s="54" t="s">
        <v>8</v>
      </c>
      <c r="M15" s="54" t="s">
        <v>8</v>
      </c>
      <c r="N15" s="50" t="s">
        <v>8</v>
      </c>
      <c r="O15" s="50" t="s">
        <v>8</v>
      </c>
      <c r="P15" s="50" t="s">
        <v>8</v>
      </c>
      <c r="Q15" s="50" t="s">
        <v>8</v>
      </c>
      <c r="R15" s="50" t="s">
        <v>8</v>
      </c>
      <c r="S15" s="50"/>
      <c r="T15" s="50"/>
      <c r="U15" s="50"/>
      <c r="V15" s="50"/>
      <c r="W15" s="50"/>
      <c r="X15" s="50"/>
      <c r="Y15" s="50"/>
      <c r="Z15" s="50"/>
      <c r="AA15" s="50"/>
    </row>
    <row r="16" spans="1:27" ht="12" customHeight="1" x14ac:dyDescent="0.2">
      <c r="A16" s="33"/>
      <c r="B16" s="31">
        <f>SUM(B5:B15)</f>
        <v>17881201</v>
      </c>
      <c r="C16" s="31">
        <f t="shared" ref="C16:T16" si="0">SUM(C5:C15)</f>
        <v>13063455</v>
      </c>
      <c r="D16" s="31">
        <f t="shared" si="0"/>
        <v>39265392</v>
      </c>
      <c r="E16" s="31">
        <f t="shared" si="0"/>
        <v>13749484</v>
      </c>
      <c r="F16" s="31">
        <f t="shared" si="0"/>
        <v>12050707</v>
      </c>
      <c r="G16" s="31">
        <f t="shared" si="0"/>
        <v>12310332</v>
      </c>
      <c r="H16" s="31">
        <f t="shared" si="0"/>
        <v>11099594</v>
      </c>
      <c r="I16" s="31">
        <f t="shared" si="0"/>
        <v>9724759</v>
      </c>
      <c r="J16" s="31">
        <f t="shared" si="0"/>
        <v>10304617</v>
      </c>
      <c r="K16" s="31">
        <f t="shared" si="0"/>
        <v>10261995</v>
      </c>
      <c r="L16" s="31">
        <f t="shared" si="0"/>
        <v>8960209</v>
      </c>
      <c r="M16" s="31">
        <f t="shared" si="0"/>
        <v>7251127</v>
      </c>
      <c r="N16" s="31">
        <f t="shared" si="0"/>
        <v>9380517</v>
      </c>
      <c r="O16" s="31">
        <f t="shared" si="0"/>
        <v>9232354</v>
      </c>
      <c r="P16" s="31">
        <f t="shared" si="0"/>
        <v>9028643</v>
      </c>
      <c r="Q16" s="31">
        <f t="shared" si="0"/>
        <v>9597475</v>
      </c>
      <c r="R16" s="31">
        <f t="shared" si="0"/>
        <v>9248688</v>
      </c>
      <c r="S16" s="31">
        <f t="shared" si="0"/>
        <v>9566458</v>
      </c>
      <c r="T16" s="31">
        <f t="shared" si="0"/>
        <v>9064666</v>
      </c>
      <c r="U16" s="31">
        <v>9175585</v>
      </c>
      <c r="V16" s="31">
        <v>9531774</v>
      </c>
      <c r="W16" s="31">
        <v>11884596</v>
      </c>
      <c r="X16" s="31">
        <f>SUM(X5,X9)</f>
        <v>9112950.75</v>
      </c>
      <c r="Y16" s="31">
        <f>SUM(Y5,Y10)</f>
        <v>8061947</v>
      </c>
      <c r="Z16" s="31">
        <v>6226408</v>
      </c>
      <c r="AA16" s="31">
        <v>9161689</v>
      </c>
    </row>
    <row r="17" spans="1:27" ht="12" customHeight="1" x14ac:dyDescent="0.2">
      <c r="A17" s="10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2" customHeight="1" x14ac:dyDescent="0.2">
      <c r="A18" s="34" t="s">
        <v>21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ht="12" customHeight="1" x14ac:dyDescent="0.2">
      <c r="A19" s="10" t="s">
        <v>38</v>
      </c>
      <c r="B19" s="9">
        <v>5840190</v>
      </c>
      <c r="C19" s="9">
        <v>3388478</v>
      </c>
      <c r="D19" s="9">
        <v>1369312</v>
      </c>
      <c r="E19" s="9">
        <v>342398</v>
      </c>
      <c r="F19" s="9">
        <v>53850</v>
      </c>
      <c r="G19" s="9">
        <v>0</v>
      </c>
      <c r="H19" s="18" t="s">
        <v>8</v>
      </c>
      <c r="I19" s="18" t="s">
        <v>8</v>
      </c>
      <c r="J19" s="18" t="s">
        <v>8</v>
      </c>
      <c r="K19" s="18" t="s">
        <v>8</v>
      </c>
      <c r="L19" s="18" t="s">
        <v>8</v>
      </c>
      <c r="M19" s="18" t="s">
        <v>8</v>
      </c>
      <c r="N19" s="18" t="s">
        <v>8</v>
      </c>
      <c r="O19" s="18" t="s">
        <v>8</v>
      </c>
      <c r="P19" s="18" t="s">
        <v>8</v>
      </c>
      <c r="Q19" s="18" t="s">
        <v>8</v>
      </c>
      <c r="R19" s="18" t="s">
        <v>8</v>
      </c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2" customHeight="1" x14ac:dyDescent="0.2">
      <c r="A20" s="46" t="s">
        <v>41</v>
      </c>
      <c r="B20" s="47">
        <v>4376741</v>
      </c>
      <c r="C20" s="47">
        <v>3898951</v>
      </c>
      <c r="D20" s="47">
        <v>3265103</v>
      </c>
      <c r="E20" s="47">
        <v>378880</v>
      </c>
      <c r="F20" s="52" t="s">
        <v>8</v>
      </c>
      <c r="G20" s="52" t="s">
        <v>8</v>
      </c>
      <c r="H20" s="52" t="s">
        <v>8</v>
      </c>
      <c r="I20" s="52" t="s">
        <v>8</v>
      </c>
      <c r="J20" s="52" t="s">
        <v>8</v>
      </c>
      <c r="K20" s="52" t="s">
        <v>8</v>
      </c>
      <c r="L20" s="52" t="s">
        <v>8</v>
      </c>
      <c r="M20" s="52" t="s">
        <v>8</v>
      </c>
      <c r="N20" s="52" t="s">
        <v>8</v>
      </c>
      <c r="O20" s="52" t="s">
        <v>8</v>
      </c>
      <c r="P20" s="52" t="s">
        <v>8</v>
      </c>
      <c r="Q20" s="52" t="s">
        <v>8</v>
      </c>
      <c r="R20" s="52" t="s">
        <v>8</v>
      </c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2" customHeight="1" x14ac:dyDescent="0.2">
      <c r="A21" s="10" t="s">
        <v>22</v>
      </c>
      <c r="B21" s="9">
        <v>1030045</v>
      </c>
      <c r="C21" s="9">
        <v>1202531</v>
      </c>
      <c r="D21" s="9">
        <v>667509</v>
      </c>
      <c r="E21" s="9">
        <v>1671524</v>
      </c>
      <c r="F21" s="9">
        <v>1525082</v>
      </c>
      <c r="G21" s="9">
        <v>1335847</v>
      </c>
      <c r="H21" s="9">
        <v>1822960</v>
      </c>
      <c r="I21" s="9">
        <v>1713263</v>
      </c>
      <c r="J21" s="9">
        <v>669262</v>
      </c>
      <c r="K21" s="9">
        <v>753919</v>
      </c>
      <c r="L21" s="9">
        <v>688273</v>
      </c>
      <c r="M21" s="9">
        <v>500000</v>
      </c>
      <c r="N21" s="9">
        <v>1381531</v>
      </c>
      <c r="O21" s="9">
        <v>1173603</v>
      </c>
      <c r="P21" s="9">
        <v>368874</v>
      </c>
      <c r="Q21" s="9">
        <v>1064794</v>
      </c>
      <c r="R21" s="9">
        <v>1427561</v>
      </c>
      <c r="S21" s="9">
        <v>1300673</v>
      </c>
      <c r="T21" s="9">
        <v>1500000</v>
      </c>
      <c r="U21" s="9" t="s">
        <v>75</v>
      </c>
      <c r="V21" s="9">
        <v>1500000</v>
      </c>
      <c r="W21" s="9">
        <v>1637084</v>
      </c>
      <c r="X21" s="9">
        <v>1500000</v>
      </c>
      <c r="Y21" s="9">
        <v>1500000</v>
      </c>
      <c r="Z21" s="9">
        <v>1514360</v>
      </c>
      <c r="AA21" s="9">
        <v>1500000</v>
      </c>
    </row>
    <row r="22" spans="1:27" ht="12" customHeight="1" x14ac:dyDescent="0.2">
      <c r="A22" s="46" t="s">
        <v>23</v>
      </c>
      <c r="B22" s="47">
        <v>552750</v>
      </c>
      <c r="C22" s="47">
        <v>729217</v>
      </c>
      <c r="D22" s="47">
        <v>425298</v>
      </c>
      <c r="E22" s="47">
        <v>627618</v>
      </c>
      <c r="F22" s="47">
        <v>593203</v>
      </c>
      <c r="G22" s="47">
        <v>546951</v>
      </c>
      <c r="H22" s="52" t="s">
        <v>63</v>
      </c>
      <c r="I22" s="52" t="s">
        <v>64</v>
      </c>
      <c r="J22" s="52" t="s">
        <v>65</v>
      </c>
      <c r="K22" s="52" t="s">
        <v>66</v>
      </c>
      <c r="L22" s="52">
        <v>1021960</v>
      </c>
      <c r="M22" s="52">
        <v>1500000</v>
      </c>
      <c r="N22" s="52">
        <v>451084</v>
      </c>
      <c r="O22" s="52">
        <v>443677</v>
      </c>
      <c r="P22" s="52">
        <v>1200659</v>
      </c>
      <c r="Q22" s="52">
        <v>272157</v>
      </c>
      <c r="R22" s="52">
        <v>401149</v>
      </c>
      <c r="S22" s="52">
        <v>393842</v>
      </c>
      <c r="T22" s="52">
        <v>400000</v>
      </c>
      <c r="U22" s="52" t="s">
        <v>74</v>
      </c>
      <c r="V22" s="52">
        <v>413500</v>
      </c>
      <c r="W22" s="52">
        <v>339736</v>
      </c>
      <c r="X22" s="52">
        <v>500000</v>
      </c>
      <c r="Y22" s="52">
        <v>500000</v>
      </c>
      <c r="Z22" s="52">
        <v>484928</v>
      </c>
      <c r="AA22" s="52">
        <v>500000</v>
      </c>
    </row>
    <row r="23" spans="1:27" ht="12" customHeight="1" x14ac:dyDescent="0.2">
      <c r="A23" s="10" t="s">
        <v>36</v>
      </c>
      <c r="B23" s="9">
        <v>199867</v>
      </c>
      <c r="C23" s="9">
        <v>121629</v>
      </c>
      <c r="D23" s="9">
        <v>255702</v>
      </c>
      <c r="E23" s="9">
        <v>319314</v>
      </c>
      <c r="F23" s="9">
        <v>204848</v>
      </c>
      <c r="G23" s="9">
        <v>582616</v>
      </c>
      <c r="H23" s="12" t="s">
        <v>67</v>
      </c>
      <c r="I23" s="12" t="s">
        <v>8</v>
      </c>
      <c r="J23" s="12" t="s">
        <v>8</v>
      </c>
      <c r="K23" s="12" t="s">
        <v>8</v>
      </c>
      <c r="L23" s="12" t="s">
        <v>8</v>
      </c>
      <c r="M23" s="12" t="s">
        <v>8</v>
      </c>
      <c r="N23" s="12" t="s">
        <v>8</v>
      </c>
      <c r="O23" s="12" t="s">
        <v>8</v>
      </c>
      <c r="P23" s="12" t="s">
        <v>8</v>
      </c>
      <c r="Q23" s="12" t="s">
        <v>8</v>
      </c>
      <c r="R23" s="12" t="s">
        <v>8</v>
      </c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2" customHeight="1" x14ac:dyDescent="0.2">
      <c r="A24" s="46" t="s">
        <v>24</v>
      </c>
      <c r="B24" s="52" t="s">
        <v>8</v>
      </c>
      <c r="C24" s="52" t="s">
        <v>8</v>
      </c>
      <c r="D24" s="47">
        <v>0</v>
      </c>
      <c r="E24" s="47">
        <v>247964</v>
      </c>
      <c r="F24" s="47">
        <v>597678</v>
      </c>
      <c r="G24" s="47">
        <v>471299</v>
      </c>
      <c r="H24" s="52" t="s">
        <v>68</v>
      </c>
      <c r="I24" s="52" t="s">
        <v>69</v>
      </c>
      <c r="J24" s="52" t="s">
        <v>70</v>
      </c>
      <c r="K24" s="52" t="s">
        <v>71</v>
      </c>
      <c r="L24" s="55" t="s">
        <v>8</v>
      </c>
      <c r="M24" s="55" t="s">
        <v>8</v>
      </c>
      <c r="N24" s="55" t="s">
        <v>8</v>
      </c>
      <c r="O24" s="55" t="s">
        <v>8</v>
      </c>
      <c r="P24" s="55" t="s">
        <v>8</v>
      </c>
      <c r="Q24" s="55" t="s">
        <v>8</v>
      </c>
      <c r="R24" s="55" t="s">
        <v>8</v>
      </c>
      <c r="S24" s="55"/>
      <c r="T24" s="55"/>
      <c r="U24" s="55"/>
      <c r="V24" s="55"/>
      <c r="W24" s="55"/>
      <c r="X24" s="55"/>
      <c r="Y24" s="55"/>
      <c r="Z24" s="55"/>
      <c r="AA24" s="55"/>
    </row>
    <row r="25" spans="1:27" ht="12" customHeight="1" x14ac:dyDescent="0.2">
      <c r="A25" s="16" t="s">
        <v>45</v>
      </c>
      <c r="B25" s="9">
        <v>108959</v>
      </c>
      <c r="C25" s="20" t="s">
        <v>8</v>
      </c>
      <c r="D25" s="20" t="s">
        <v>8</v>
      </c>
      <c r="E25" s="20" t="s">
        <v>8</v>
      </c>
      <c r="F25" s="20" t="s">
        <v>8</v>
      </c>
      <c r="G25" s="20" t="s">
        <v>8</v>
      </c>
      <c r="H25" s="20" t="s">
        <v>8</v>
      </c>
      <c r="I25" s="20" t="s">
        <v>8</v>
      </c>
      <c r="J25" s="20" t="s">
        <v>8</v>
      </c>
      <c r="K25" s="20" t="s">
        <v>8</v>
      </c>
      <c r="L25" s="20" t="s">
        <v>8</v>
      </c>
      <c r="M25" s="20" t="s">
        <v>8</v>
      </c>
      <c r="N25" s="20" t="s">
        <v>8</v>
      </c>
      <c r="O25" s="20" t="s">
        <v>8</v>
      </c>
      <c r="P25" s="20" t="s">
        <v>8</v>
      </c>
      <c r="Q25" s="20" t="s">
        <v>8</v>
      </c>
      <c r="R25" s="20" t="s">
        <v>8</v>
      </c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12" customHeight="1" x14ac:dyDescent="0.2">
      <c r="A26" s="33"/>
      <c r="B26" s="31">
        <v>12108552</v>
      </c>
      <c r="C26" s="31">
        <v>9340806</v>
      </c>
      <c r="D26" s="31">
        <v>5982924</v>
      </c>
      <c r="E26" s="31">
        <v>3587698</v>
      </c>
      <c r="F26" s="31">
        <v>2974661</v>
      </c>
      <c r="G26" s="31">
        <v>2936713</v>
      </c>
      <c r="H26" s="31">
        <v>3016037</v>
      </c>
      <c r="I26" s="31">
        <v>3124346</v>
      </c>
      <c r="J26" s="31">
        <v>1758755</v>
      </c>
      <c r="K26" s="31">
        <v>1566927</v>
      </c>
      <c r="L26" s="31">
        <v>1710233</v>
      </c>
      <c r="M26" s="31">
        <v>2000000</v>
      </c>
      <c r="N26" s="31">
        <v>1832615</v>
      </c>
      <c r="O26" s="31">
        <v>1617280</v>
      </c>
      <c r="P26" s="31">
        <v>1568508</v>
      </c>
      <c r="Q26" s="31">
        <v>1336951</v>
      </c>
      <c r="R26" s="31">
        <v>1828710</v>
      </c>
      <c r="S26" s="31">
        <v>1694515</v>
      </c>
      <c r="T26" s="31">
        <v>1900000</v>
      </c>
      <c r="U26" s="31">
        <v>1761983</v>
      </c>
      <c r="V26" s="31">
        <v>1913500</v>
      </c>
      <c r="W26" s="31">
        <v>1976820</v>
      </c>
      <c r="X26" s="31">
        <v>2000000</v>
      </c>
      <c r="Y26" s="31">
        <v>2000000</v>
      </c>
      <c r="Z26" s="31">
        <v>1999288</v>
      </c>
      <c r="AA26" s="31">
        <v>2000000</v>
      </c>
    </row>
    <row r="27" spans="1:27" ht="12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2" customHeight="1" x14ac:dyDescent="0.2">
      <c r="A28" s="34" t="s">
        <v>25</v>
      </c>
      <c r="B28" s="31">
        <v>919700</v>
      </c>
      <c r="C28" s="31">
        <v>2768200</v>
      </c>
      <c r="D28" s="31">
        <v>321650</v>
      </c>
      <c r="E28" s="31">
        <v>2200000</v>
      </c>
      <c r="F28" s="31">
        <v>9231550</v>
      </c>
      <c r="G28" s="31">
        <v>6624450</v>
      </c>
      <c r="H28" s="31">
        <v>5658200</v>
      </c>
      <c r="I28" s="31">
        <v>5138600</v>
      </c>
      <c r="J28" s="31">
        <v>5615950</v>
      </c>
      <c r="K28" s="31">
        <v>5498930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ht="12" customHeight="1" x14ac:dyDescent="0.2">
      <c r="A29" s="10" t="s">
        <v>26</v>
      </c>
      <c r="B29" s="19" t="s">
        <v>8</v>
      </c>
      <c r="C29" s="19" t="s">
        <v>8</v>
      </c>
      <c r="D29" s="19" t="s">
        <v>8</v>
      </c>
      <c r="E29" s="19" t="s">
        <v>8</v>
      </c>
      <c r="F29" s="19" t="s">
        <v>8</v>
      </c>
      <c r="G29" s="19" t="s">
        <v>8</v>
      </c>
      <c r="H29" s="19" t="s">
        <v>8</v>
      </c>
      <c r="I29" s="19" t="s">
        <v>8</v>
      </c>
      <c r="J29" s="19" t="s">
        <v>8</v>
      </c>
      <c r="K29" s="19" t="s">
        <v>8</v>
      </c>
      <c r="L29" s="9">
        <v>6171700</v>
      </c>
      <c r="M29" s="19" t="s">
        <v>8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ht="12" customHeight="1" x14ac:dyDescent="0.2">
      <c r="A30" s="46" t="s">
        <v>27</v>
      </c>
      <c r="B30" s="55" t="s">
        <v>8</v>
      </c>
      <c r="C30" s="55" t="s">
        <v>8</v>
      </c>
      <c r="D30" s="55" t="s">
        <v>8</v>
      </c>
      <c r="E30" s="55" t="s">
        <v>8</v>
      </c>
      <c r="F30" s="55" t="s">
        <v>8</v>
      </c>
      <c r="G30" s="55" t="s">
        <v>8</v>
      </c>
      <c r="H30" s="55" t="s">
        <v>8</v>
      </c>
      <c r="I30" s="55" t="s">
        <v>8</v>
      </c>
      <c r="J30" s="55" t="s">
        <v>8</v>
      </c>
      <c r="K30" s="55" t="s">
        <v>8</v>
      </c>
      <c r="L30" s="52">
        <v>36100</v>
      </c>
      <c r="M30" s="55" t="s">
        <v>8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ht="12" customHeight="1" x14ac:dyDescent="0.2">
      <c r="A31" s="10" t="s">
        <v>28</v>
      </c>
      <c r="B31" s="19" t="s">
        <v>8</v>
      </c>
      <c r="C31" s="19" t="s">
        <v>8</v>
      </c>
      <c r="D31" s="19" t="s">
        <v>8</v>
      </c>
      <c r="E31" s="19" t="s">
        <v>8</v>
      </c>
      <c r="F31" s="19" t="s">
        <v>8</v>
      </c>
      <c r="G31" s="19" t="s">
        <v>8</v>
      </c>
      <c r="H31" s="19" t="s">
        <v>8</v>
      </c>
      <c r="I31" s="19" t="s">
        <v>8</v>
      </c>
      <c r="J31" s="19" t="s">
        <v>8</v>
      </c>
      <c r="K31" s="19" t="s">
        <v>8</v>
      </c>
      <c r="L31" s="12">
        <v>96800</v>
      </c>
      <c r="M31" s="19" t="s">
        <v>8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ht="12" customHeight="1" x14ac:dyDescent="0.2">
      <c r="A32" s="46" t="s">
        <v>29</v>
      </c>
      <c r="B32" s="55" t="s">
        <v>8</v>
      </c>
      <c r="C32" s="55" t="s">
        <v>8</v>
      </c>
      <c r="D32" s="55" t="s">
        <v>8</v>
      </c>
      <c r="E32" s="55" t="s">
        <v>8</v>
      </c>
      <c r="F32" s="55" t="s">
        <v>8</v>
      </c>
      <c r="G32" s="55" t="s">
        <v>8</v>
      </c>
      <c r="H32" s="55" t="s">
        <v>8</v>
      </c>
      <c r="I32" s="55" t="s">
        <v>8</v>
      </c>
      <c r="J32" s="55" t="s">
        <v>8</v>
      </c>
      <c r="K32" s="55" t="s">
        <v>8</v>
      </c>
      <c r="L32" s="52">
        <v>545200</v>
      </c>
      <c r="M32" s="55" t="s">
        <v>8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 ht="12" customHeight="1" x14ac:dyDescent="0.2">
      <c r="A33" s="10" t="s">
        <v>43</v>
      </c>
      <c r="B33" s="9">
        <v>512860</v>
      </c>
      <c r="C33" s="9">
        <v>20803</v>
      </c>
      <c r="D33" s="19" t="s">
        <v>8</v>
      </c>
      <c r="E33" s="19" t="s">
        <v>8</v>
      </c>
      <c r="F33" s="19" t="s">
        <v>8</v>
      </c>
      <c r="G33" s="19" t="s">
        <v>8</v>
      </c>
      <c r="H33" s="19" t="s">
        <v>8</v>
      </c>
      <c r="I33" s="19" t="s">
        <v>8</v>
      </c>
      <c r="J33" s="19" t="s">
        <v>8</v>
      </c>
      <c r="K33" s="19" t="s">
        <v>8</v>
      </c>
      <c r="L33" s="19" t="s">
        <v>8</v>
      </c>
      <c r="M33" s="19" t="s">
        <v>8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ht="12" customHeight="1" x14ac:dyDescent="0.2">
      <c r="A34" s="46" t="s">
        <v>44</v>
      </c>
      <c r="B34" s="47">
        <v>162721</v>
      </c>
      <c r="C34" s="47">
        <v>0</v>
      </c>
      <c r="D34" s="55" t="s">
        <v>8</v>
      </c>
      <c r="E34" s="55" t="s">
        <v>8</v>
      </c>
      <c r="F34" s="55" t="s">
        <v>8</v>
      </c>
      <c r="G34" s="55" t="s">
        <v>8</v>
      </c>
      <c r="H34" s="55" t="s">
        <v>8</v>
      </c>
      <c r="I34" s="55" t="s">
        <v>8</v>
      </c>
      <c r="J34" s="55" t="s">
        <v>8</v>
      </c>
      <c r="K34" s="55" t="s">
        <v>8</v>
      </c>
      <c r="L34" s="55" t="s">
        <v>8</v>
      </c>
      <c r="M34" s="55" t="s">
        <v>8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1:27" ht="12" customHeight="1" x14ac:dyDescent="0.2">
      <c r="A35" s="33"/>
      <c r="B35" s="31">
        <v>1595281</v>
      </c>
      <c r="C35" s="31">
        <v>2789003</v>
      </c>
      <c r="D35" s="31">
        <v>321650</v>
      </c>
      <c r="E35" s="31">
        <v>2200000</v>
      </c>
      <c r="F35" s="31">
        <v>9231550</v>
      </c>
      <c r="G35" s="31">
        <v>6624450</v>
      </c>
      <c r="H35" s="31">
        <v>5658200</v>
      </c>
      <c r="I35" s="31">
        <v>5138600</v>
      </c>
      <c r="J35" s="31">
        <v>5615950</v>
      </c>
      <c r="K35" s="31">
        <v>5498930</v>
      </c>
      <c r="L35" s="31">
        <v>6849800</v>
      </c>
      <c r="M35" s="31">
        <v>0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ht="12" customHeight="1" x14ac:dyDescent="0.2">
      <c r="A36" s="10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2" customHeight="1" x14ac:dyDescent="0.2">
      <c r="A37" s="34" t="s">
        <v>30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t="12" customHeight="1" x14ac:dyDescent="0.2">
      <c r="A38" s="10" t="s">
        <v>31</v>
      </c>
      <c r="B38" s="9">
        <v>1000000</v>
      </c>
      <c r="C38" s="9">
        <v>1000000</v>
      </c>
      <c r="D38" s="9">
        <v>800000</v>
      </c>
      <c r="E38" s="9">
        <v>800000</v>
      </c>
      <c r="F38" s="9">
        <v>594000</v>
      </c>
      <c r="G38" s="9">
        <v>627327</v>
      </c>
      <c r="H38" s="9">
        <v>800061</v>
      </c>
      <c r="I38" s="9">
        <v>803088</v>
      </c>
      <c r="J38" s="9">
        <v>799855</v>
      </c>
      <c r="K38" s="9">
        <v>660116</v>
      </c>
      <c r="L38" s="9">
        <v>308115</v>
      </c>
      <c r="M38" s="9">
        <v>274532</v>
      </c>
      <c r="N38" s="9">
        <v>209370</v>
      </c>
      <c r="O38" s="9">
        <v>292966</v>
      </c>
      <c r="P38" s="9">
        <v>355854</v>
      </c>
      <c r="Q38" s="9">
        <v>406782</v>
      </c>
      <c r="R38" s="9">
        <v>423399</v>
      </c>
      <c r="S38" s="9">
        <v>525323</v>
      </c>
      <c r="T38" s="9">
        <v>525547</v>
      </c>
      <c r="U38" s="9">
        <v>537906.80000000005</v>
      </c>
      <c r="V38" s="9">
        <v>587657</v>
      </c>
      <c r="W38" s="9">
        <v>576966</v>
      </c>
      <c r="X38" s="9">
        <v>571450</v>
      </c>
      <c r="Y38" s="9">
        <v>581146</v>
      </c>
      <c r="Z38" s="9">
        <v>560868</v>
      </c>
      <c r="AA38" s="9">
        <v>555660</v>
      </c>
    </row>
    <row r="39" spans="1:27" ht="12" customHeight="1" x14ac:dyDescent="0.2">
      <c r="A39" s="46" t="s">
        <v>32</v>
      </c>
      <c r="B39" s="55" t="s">
        <v>8</v>
      </c>
      <c r="C39" s="55" t="s">
        <v>8</v>
      </c>
      <c r="D39" s="55" t="s">
        <v>8</v>
      </c>
      <c r="E39" s="55" t="s">
        <v>8</v>
      </c>
      <c r="F39" s="55" t="s">
        <v>8</v>
      </c>
      <c r="G39" s="55" t="s">
        <v>8</v>
      </c>
      <c r="H39" s="55" t="s">
        <v>8</v>
      </c>
      <c r="I39" s="55" t="s">
        <v>8</v>
      </c>
      <c r="J39" s="55" t="s">
        <v>8</v>
      </c>
      <c r="K39" s="55">
        <v>225336</v>
      </c>
      <c r="L39" s="47">
        <v>426644</v>
      </c>
      <c r="M39" s="47">
        <v>471056</v>
      </c>
      <c r="N39" s="55">
        <v>508360</v>
      </c>
      <c r="O39" s="55">
        <v>300000</v>
      </c>
      <c r="P39" s="55">
        <v>655370</v>
      </c>
      <c r="Q39" s="55">
        <v>509236</v>
      </c>
      <c r="R39" s="55" t="s">
        <v>54</v>
      </c>
      <c r="S39" s="55">
        <v>353997</v>
      </c>
      <c r="T39" s="55">
        <v>322565</v>
      </c>
      <c r="U39" s="55">
        <v>371539.1</v>
      </c>
      <c r="V39" s="55">
        <v>295537</v>
      </c>
      <c r="W39" s="55">
        <v>181607</v>
      </c>
      <c r="X39" s="55">
        <v>134502</v>
      </c>
      <c r="Y39" s="55">
        <v>220120</v>
      </c>
      <c r="Z39" s="55">
        <v>218000</v>
      </c>
      <c r="AA39" s="55">
        <v>222000</v>
      </c>
    </row>
    <row r="40" spans="1:27" ht="12" customHeight="1" x14ac:dyDescent="0.2">
      <c r="A40" s="33"/>
      <c r="B40" s="31">
        <v>1000000</v>
      </c>
      <c r="C40" s="31">
        <v>1000000</v>
      </c>
      <c r="D40" s="31">
        <v>800000</v>
      </c>
      <c r="E40" s="31">
        <v>800000</v>
      </c>
      <c r="F40" s="31">
        <v>594000</v>
      </c>
      <c r="G40" s="31">
        <v>627327</v>
      </c>
      <c r="H40" s="31">
        <v>800061</v>
      </c>
      <c r="I40" s="31">
        <v>803088</v>
      </c>
      <c r="J40" s="31">
        <v>799855</v>
      </c>
      <c r="K40" s="31">
        <v>885452</v>
      </c>
      <c r="L40" s="31">
        <v>734759</v>
      </c>
      <c r="M40" s="31">
        <v>745588</v>
      </c>
      <c r="N40" s="31">
        <v>717730</v>
      </c>
      <c r="O40" s="31">
        <v>592966</v>
      </c>
      <c r="P40" s="31">
        <v>1011224</v>
      </c>
      <c r="Q40" s="31">
        <v>916018</v>
      </c>
      <c r="R40" s="31">
        <v>867843</v>
      </c>
      <c r="S40" s="31">
        <v>879320</v>
      </c>
      <c r="T40" s="31">
        <v>848112</v>
      </c>
      <c r="U40" s="31">
        <v>909446</v>
      </c>
      <c r="V40" s="31">
        <v>883194</v>
      </c>
      <c r="W40" s="31" t="s">
        <v>80</v>
      </c>
      <c r="X40" s="31">
        <v>705952</v>
      </c>
      <c r="Y40" s="31">
        <f>SUM(Y38:Y39)</f>
        <v>801266</v>
      </c>
      <c r="Z40" s="31">
        <v>778868</v>
      </c>
      <c r="AA40" s="31">
        <v>777660</v>
      </c>
    </row>
    <row r="41" spans="1:27" ht="12" customHeight="1" x14ac:dyDescent="0.2">
      <c r="A41" s="10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2" customHeight="1" x14ac:dyDescent="0.2">
      <c r="A42" s="35" t="s">
        <v>33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7"/>
      <c r="M42" s="37"/>
      <c r="N42" s="38"/>
      <c r="O42" s="38"/>
      <c r="P42" s="38"/>
      <c r="Q42" s="38"/>
      <c r="R42" s="38"/>
      <c r="S42" s="38"/>
      <c r="T42" s="45"/>
      <c r="U42" s="45"/>
      <c r="V42" s="45"/>
      <c r="W42" s="45"/>
      <c r="X42" s="45"/>
      <c r="Y42" s="45"/>
      <c r="Z42" s="45"/>
      <c r="AA42" s="45"/>
    </row>
    <row r="43" spans="1:27" ht="12" customHeight="1" x14ac:dyDescent="0.2">
      <c r="A43" s="39" t="s">
        <v>34</v>
      </c>
      <c r="B43" s="40" t="s">
        <v>8</v>
      </c>
      <c r="C43" s="40" t="s">
        <v>8</v>
      </c>
      <c r="D43" s="40" t="s">
        <v>8</v>
      </c>
      <c r="E43" s="40" t="s">
        <v>8</v>
      </c>
      <c r="F43" s="40" t="s">
        <v>8</v>
      </c>
      <c r="G43" s="40" t="s">
        <v>8</v>
      </c>
      <c r="H43" s="40" t="s">
        <v>8</v>
      </c>
      <c r="I43" s="40" t="s">
        <v>8</v>
      </c>
      <c r="J43" s="41">
        <v>4025</v>
      </c>
      <c r="K43" s="41">
        <v>5000</v>
      </c>
      <c r="L43" s="42">
        <v>1506</v>
      </c>
      <c r="M43" s="42">
        <v>19010</v>
      </c>
      <c r="N43" s="43">
        <v>97617</v>
      </c>
      <c r="O43" s="43">
        <v>42668</v>
      </c>
      <c r="P43" s="43">
        <v>65682</v>
      </c>
      <c r="Q43" s="43">
        <v>25772</v>
      </c>
      <c r="R43" s="41">
        <v>132062</v>
      </c>
      <c r="S43" s="41">
        <v>26600</v>
      </c>
      <c r="T43" s="41">
        <v>0</v>
      </c>
      <c r="U43" s="41">
        <v>25000</v>
      </c>
      <c r="V43" s="41">
        <v>25000</v>
      </c>
      <c r="W43" s="41">
        <v>0</v>
      </c>
      <c r="X43" s="41">
        <v>27870</v>
      </c>
      <c r="Y43" s="41">
        <v>0</v>
      </c>
      <c r="Z43" s="41">
        <v>31066</v>
      </c>
      <c r="AA43" s="41">
        <v>14716</v>
      </c>
    </row>
    <row r="44" spans="1:27" ht="12" customHeight="1" x14ac:dyDescent="0.2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2" customHeight="1" x14ac:dyDescent="0.2">
      <c r="A45" s="34" t="s">
        <v>35</v>
      </c>
      <c r="B45" s="40" t="s">
        <v>8</v>
      </c>
      <c r="C45" s="40" t="s">
        <v>8</v>
      </c>
      <c r="D45" s="40" t="s">
        <v>8</v>
      </c>
      <c r="E45" s="40" t="s">
        <v>8</v>
      </c>
      <c r="F45" s="40" t="s">
        <v>8</v>
      </c>
      <c r="G45" s="40" t="s">
        <v>8</v>
      </c>
      <c r="H45" s="40" t="s">
        <v>8</v>
      </c>
      <c r="I45" s="40" t="s">
        <v>8</v>
      </c>
      <c r="J45" s="40" t="s">
        <v>8</v>
      </c>
      <c r="K45" s="40" t="s">
        <v>8</v>
      </c>
      <c r="L45" s="31">
        <v>0</v>
      </c>
      <c r="M45" s="31">
        <v>220000</v>
      </c>
      <c r="N45" s="31">
        <v>394902</v>
      </c>
      <c r="O45" s="31">
        <v>4696</v>
      </c>
      <c r="P45" s="31">
        <v>172000</v>
      </c>
      <c r="Q45" s="31">
        <v>0</v>
      </c>
      <c r="R45" s="31">
        <v>0</v>
      </c>
      <c r="S45" s="31">
        <v>0</v>
      </c>
      <c r="T45" s="31"/>
      <c r="U45" s="31"/>
      <c r="V45" s="31"/>
      <c r="W45" s="31"/>
      <c r="X45" s="31"/>
      <c r="Y45" s="31"/>
      <c r="Z45" s="31"/>
      <c r="AA45" s="31"/>
    </row>
    <row r="46" spans="1:27" ht="12" customHeight="1" x14ac:dyDescent="0.2">
      <c r="A46" s="21"/>
      <c r="B46" s="9"/>
      <c r="C46" s="9"/>
      <c r="D46" s="9"/>
      <c r="E46" s="9"/>
      <c r="F46" s="9"/>
      <c r="G46" s="9"/>
      <c r="H46" s="9"/>
      <c r="I46" s="9"/>
      <c r="J46" s="22"/>
      <c r="K46" s="22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2" customHeight="1" x14ac:dyDescent="0.2">
      <c r="A47" s="34" t="s">
        <v>2</v>
      </c>
      <c r="B47" s="29">
        <v>32585034</v>
      </c>
      <c r="C47" s="31">
        <v>26193264</v>
      </c>
      <c r="D47" s="44" t="s">
        <v>58</v>
      </c>
      <c r="E47" s="31">
        <v>20337182</v>
      </c>
      <c r="F47" s="44" t="s">
        <v>59</v>
      </c>
      <c r="G47" s="44" t="s">
        <v>60</v>
      </c>
      <c r="H47" s="44" t="s">
        <v>61</v>
      </c>
      <c r="I47" s="44" t="s">
        <v>62</v>
      </c>
      <c r="J47" s="31">
        <v>18483202</v>
      </c>
      <c r="K47" s="31">
        <v>18218304</v>
      </c>
      <c r="L47" s="31">
        <v>18256507</v>
      </c>
      <c r="M47" s="31">
        <v>10235725</v>
      </c>
      <c r="N47" s="31">
        <v>12423381</v>
      </c>
      <c r="O47" s="31">
        <v>11489964</v>
      </c>
      <c r="P47" s="31">
        <v>11846057</v>
      </c>
      <c r="Q47" s="31">
        <v>11876216</v>
      </c>
      <c r="R47" s="31">
        <v>12077303</v>
      </c>
      <c r="S47" s="31">
        <v>12165893</v>
      </c>
      <c r="T47" s="31">
        <v>11812778</v>
      </c>
      <c r="U47" s="31" t="s">
        <v>76</v>
      </c>
      <c r="V47" s="31">
        <v>12353468</v>
      </c>
      <c r="W47" s="31">
        <v>14595119</v>
      </c>
      <c r="X47" s="31">
        <f>SUM(X16,X26,X40,X43)</f>
        <v>11846772.75</v>
      </c>
      <c r="Y47" s="31">
        <f>SUM(Y16,Y26,Y40,Y43)</f>
        <v>10863213</v>
      </c>
      <c r="Z47" s="31">
        <f>SUM(Z16,Z26,Z40,Z43)</f>
        <v>9035630</v>
      </c>
      <c r="AA47" s="31">
        <f>SUM(AA16,AA26,AA40,AA43)</f>
        <v>11954065</v>
      </c>
    </row>
    <row r="48" spans="1:27" ht="12" customHeight="1" x14ac:dyDescent="0.2">
      <c r="A48" s="23"/>
      <c r="B48" s="24"/>
      <c r="C48" s="17"/>
      <c r="D48" s="18"/>
      <c r="E48" s="17"/>
      <c r="F48" s="18"/>
      <c r="G48" s="18"/>
      <c r="H48" s="18"/>
      <c r="I48" s="18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2" customHeight="1" x14ac:dyDescent="0.2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2" customHeight="1" x14ac:dyDescent="0.2">
      <c r="A50" s="34" t="s">
        <v>51</v>
      </c>
      <c r="B50" s="40" t="s">
        <v>8</v>
      </c>
      <c r="C50" s="40" t="s">
        <v>8</v>
      </c>
      <c r="D50" s="40" t="s">
        <v>8</v>
      </c>
      <c r="E50" s="40" t="s">
        <v>8</v>
      </c>
      <c r="F50" s="40" t="s">
        <v>8</v>
      </c>
      <c r="G50" s="40" t="s">
        <v>8</v>
      </c>
      <c r="H50" s="31">
        <v>36501939</v>
      </c>
      <c r="I50" s="31">
        <v>38664910</v>
      </c>
      <c r="J50" s="31">
        <v>46010286</v>
      </c>
      <c r="K50" s="31">
        <v>46805038</v>
      </c>
      <c r="L50" s="31">
        <v>47673215</v>
      </c>
      <c r="M50" s="31">
        <v>47700000</v>
      </c>
      <c r="N50" s="31">
        <v>48056764</v>
      </c>
      <c r="O50" s="31">
        <v>47505772</v>
      </c>
      <c r="P50" s="31">
        <v>46425072</v>
      </c>
      <c r="Q50" s="31">
        <v>48725588</v>
      </c>
      <c r="R50" s="31">
        <v>48398726</v>
      </c>
      <c r="S50" s="31">
        <v>47765527</v>
      </c>
      <c r="T50" s="31">
        <v>46557757</v>
      </c>
      <c r="U50" s="31" t="s">
        <v>77</v>
      </c>
      <c r="V50" s="31">
        <v>46223635</v>
      </c>
      <c r="W50" s="31">
        <v>47529595</v>
      </c>
      <c r="X50" s="31">
        <v>47626683</v>
      </c>
      <c r="Y50" s="31">
        <v>47833553</v>
      </c>
      <c r="Z50" s="31">
        <v>47172144</v>
      </c>
      <c r="AA50" s="31">
        <v>46976619</v>
      </c>
    </row>
    <row r="51" spans="1:27" x14ac:dyDescent="0.2">
      <c r="A51" s="25" t="s">
        <v>13</v>
      </c>
      <c r="AA51" s="58"/>
    </row>
  </sheetData>
  <mergeCells count="1">
    <mergeCell ref="A2:A3"/>
  </mergeCells>
  <phoneticPr fontId="15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4_ausgaben_viehwirtschaft_1999-2018_datenreihe_d"/>
    <f:field ref="objsubject" par="" edit="true" text=""/>
    <f:field ref="objcreatedby" par="" text="Bühlmann, Monique, BLW"/>
    <f:field ref="objcreatedat" par="" text="26.12.2018 11:41:15"/>
    <f:field ref="objchangedby" par="" text="Rossi, Alessandro, BLW"/>
    <f:field ref="objmodifiedat" par="" text="24.10.2019 11:05:51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4_ausgaben_viehwirtschaft_1999-2018_datenreihe_d"/>
    <f:field ref="CHPRECONFIG_1_1001_Objektname" par="" edit="true" text="4_ausgaben_viehwirtschaft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EB9B2FD5-F1C6-41FB-A0B0-5FD77954A81B}"/>
</file>

<file path=customXml/itemProps3.xml><?xml version="1.0" encoding="utf-8"?>
<ds:datastoreItem xmlns:ds="http://schemas.openxmlformats.org/officeDocument/2006/customXml" ds:itemID="{1D6E0FE4-ABAE-4188-905F-5BC33677DBD8}"/>
</file>

<file path=customXml/itemProps4.xml><?xml version="1.0" encoding="utf-8"?>
<ds:datastoreItem xmlns:ds="http://schemas.openxmlformats.org/officeDocument/2006/customXml" ds:itemID="{1262B2D5-A98D-4EDE-BA54-BF40F64E21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29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Sara Derighetti BLW</cp:lastModifiedBy>
  <dcterms:created xsi:type="dcterms:W3CDTF">2011-09-15T10:17:54Z</dcterms:created>
  <dcterms:modified xsi:type="dcterms:W3CDTF">2025-05-07T05:13:31Z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2019-10-24T11:05:50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4_ausgaben_viehwirtschaft_1999-2018_datenreihe_d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*COO.2101.101.2.1381657*</vt:lpwstr>
  </property>
  <property fmtid="{D5CDD505-2E9C-101B-9397-08002B2CF9AE}" pid="78" name="FSC#COOELAK@1.1001:RefBarCode">
    <vt:lpwstr>*COO.2101.101.2.1381594*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COO.2101.101.2.1381657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2024-10-10T12:04:56Z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61268585-0c22-472e-9a5b-99e5db9836aa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